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740" tabRatio="747"/>
  </bookViews>
  <sheets>
    <sheet name="清单明细" sheetId="7" r:id="rId1"/>
    <sheet name="Sheet1" sheetId="8" r:id="rId2"/>
  </sheets>
  <definedNames>
    <definedName name="_xlnm._FilterDatabase" localSheetId="0" hidden="1">清单明细!$A$5:$P$236</definedName>
    <definedName name="_xlnm.Print_Titles" localSheetId="0">清单明细!$1:$5</definedName>
  </definedNames>
  <calcPr calcId="144525"/>
</workbook>
</file>

<file path=xl/sharedStrings.xml><?xml version="1.0" encoding="utf-8"?>
<sst xmlns="http://schemas.openxmlformats.org/spreadsheetml/2006/main" count="589" uniqueCount="179">
  <si>
    <t>采购清单</t>
  </si>
  <si>
    <t>工程名称：华南植物园实验楼通风系统维修改造项目</t>
  </si>
  <si>
    <t>注：响应供应商需对以下▲参数做出响应。</t>
  </si>
  <si>
    <t>序号</t>
  </si>
  <si>
    <t>项目名称</t>
  </si>
  <si>
    <t>房间号</t>
  </si>
  <si>
    <t>项目特征</t>
  </si>
  <si>
    <t>单位</t>
  </si>
  <si>
    <t>工程量</t>
  </si>
  <si>
    <t>金额（元）</t>
  </si>
  <si>
    <t>备注</t>
  </si>
  <si>
    <t>单价</t>
  </si>
  <si>
    <t>合价</t>
  </si>
  <si>
    <t>一号楼</t>
  </si>
  <si>
    <t>新增万向罩</t>
  </si>
  <si>
    <t>102-104</t>
  </si>
  <si>
    <r>
      <rPr>
        <sz val="9"/>
        <rFont val="仿宋"/>
        <charset val="134"/>
      </rPr>
      <t>1.新安装新万向排气罩
2.万向罩详细参数：
2.1.PP材质，管道直径75mm，罩口直径：375mm；
2.2.顶部连接件铝合金360°旋转装置坚固耐用；
2.3.罩口：拱型/杯型；
2.4.集气罩：高密度PP/PC，材质</t>
    </r>
    <r>
      <rPr>
        <sz val="9"/>
        <rFont val="Arial"/>
        <charset val="134"/>
      </rPr>
      <t> </t>
    </r>
    <r>
      <rPr>
        <sz val="9"/>
        <rFont val="仿宋"/>
        <charset val="134"/>
      </rPr>
      <t>罩口加装360°旋转装置，确保罩口能够360°旋转，做到无死角吸风；
2.5.关节：高密度PP材质，可360°旋转调节方向，易拆卸、重组及清洗</t>
    </r>
    <r>
      <rPr>
        <sz val="9"/>
        <rFont val="Arial"/>
        <charset val="134"/>
      </rPr>
      <t> </t>
    </r>
    <r>
      <rPr>
        <sz val="9"/>
        <rFont val="仿宋"/>
        <charset val="134"/>
      </rPr>
      <t>；
2.6.关节密封圈：不易老化之高密度橡胶</t>
    </r>
    <r>
      <rPr>
        <sz val="9"/>
        <rFont val="Arial"/>
        <charset val="134"/>
      </rPr>
      <t> </t>
    </r>
    <r>
      <rPr>
        <sz val="9"/>
        <rFont val="仿宋"/>
        <charset val="134"/>
      </rPr>
      <t>。
2.7.关节连接杆：304不锈钢</t>
    </r>
    <r>
      <rPr>
        <sz val="9"/>
        <rFont val="Arial"/>
        <charset val="134"/>
      </rPr>
      <t> </t>
    </r>
    <r>
      <rPr>
        <sz val="9"/>
        <rFont val="仿宋"/>
        <charset val="134"/>
      </rPr>
      <t>；
2.8.关节松紧旋钮：全铜材质确保螺纹不滑丝，内嵌不锈钢轴承，与关节连接杆锁合</t>
    </r>
    <r>
      <rPr>
        <sz val="9"/>
        <rFont val="Arial"/>
        <charset val="134"/>
      </rPr>
      <t> </t>
    </r>
    <r>
      <rPr>
        <sz val="9"/>
        <rFont val="仿宋"/>
        <charset val="134"/>
      </rPr>
      <t>；
2.9.气流调节阀：手动调节外部阀门旋钮，控制进入之气流量</t>
    </r>
    <r>
      <rPr>
        <sz val="9"/>
        <rFont val="Arial"/>
        <charset val="134"/>
      </rPr>
      <t> </t>
    </r>
    <r>
      <rPr>
        <sz val="9"/>
        <rFont val="仿宋"/>
        <charset val="134"/>
      </rPr>
      <t>。
2.10.覆盖范围：长度3.15，以固定架为中心最大活动半径可达2040mm</t>
    </r>
    <r>
      <rPr>
        <sz val="9"/>
        <rFont val="Arial"/>
        <charset val="134"/>
      </rPr>
      <t> </t>
    </r>
    <r>
      <rPr>
        <sz val="9"/>
        <rFont val="仿宋"/>
        <charset val="134"/>
      </rPr>
      <t>。 长度2.6米以固定架为中心最大活动半径可达1600mm伸缩导管75mm/110mm 改性PP</t>
    </r>
    <r>
      <rPr>
        <sz val="9"/>
        <rFont val="Arial"/>
        <charset val="134"/>
      </rPr>
      <t> </t>
    </r>
    <r>
      <rPr>
        <sz val="9"/>
        <rFont val="仿宋"/>
        <charset val="134"/>
      </rPr>
      <t xml:space="preserve">；
2.11.固定底座：为高密度PP材质，由模具注塑一体成型，非粘接而成，牢度强，不脱底。材质厚实，安装更方便，且安装后外观平整度高，光滑无凹凸，不易变形；
</t>
    </r>
    <r>
      <rPr>
        <sz val="9"/>
        <rFont val="宋体"/>
        <charset val="134"/>
      </rPr>
      <t>▲</t>
    </r>
    <r>
      <rPr>
        <sz val="9"/>
        <rFont val="仿宋"/>
        <charset val="134"/>
      </rPr>
      <t>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t>
    </r>
  </si>
  <si>
    <t>套</t>
  </si>
  <si>
    <t>新增电动风阀</t>
  </si>
  <si>
    <t>1.阀体采用耐腐蚀PP材料构造
2.电源适应能力：220V(1±15%),50HZ(1±10%) 
3.消耗功率:  小于20W 
4.工作温升：小于20℃ 
5.角度调控 0~90度，精度1度
6.密封:漏风≤5%
7.绝缘电阻:大于20MΩ
8.泄露电流:小于0.7mA</t>
  </si>
  <si>
    <t>定风量电动风阀</t>
  </si>
  <si>
    <t>控制屏</t>
  </si>
  <si>
    <t>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t>
  </si>
  <si>
    <r>
      <rPr>
        <sz val="9"/>
        <rFont val="仿宋"/>
        <charset val="134"/>
      </rPr>
      <t>1.新安装新万向排气罩                          2.万向罩详细参数：
2.1.PP材质，管道直径75mm，罩口直径：375mm；
2.2.顶部连接件铝合金360°旋转装置坚固耐用；
2.3.罩口：拱型/杯型；
2.4.集气罩：高密度PP/PC，材质</t>
    </r>
    <r>
      <rPr>
        <sz val="9"/>
        <rFont val="Arial"/>
        <charset val="134"/>
      </rPr>
      <t> </t>
    </r>
    <r>
      <rPr>
        <sz val="9"/>
        <rFont val="仿宋"/>
        <charset val="134"/>
      </rPr>
      <t>罩口加装360°旋转装置，确保罩口能够360°旋转，做到无死角吸风；
2.5.关节：高密度PP材质，可360°旋转调节方向，易拆卸、重组及清洗</t>
    </r>
    <r>
      <rPr>
        <sz val="9"/>
        <rFont val="Arial"/>
        <charset val="134"/>
      </rPr>
      <t> </t>
    </r>
    <r>
      <rPr>
        <sz val="9"/>
        <rFont val="仿宋"/>
        <charset val="134"/>
      </rPr>
      <t>；
2.6.关节密封圈：不易老化之高密度橡胶</t>
    </r>
    <r>
      <rPr>
        <sz val="9"/>
        <rFont val="Arial"/>
        <charset val="134"/>
      </rPr>
      <t> </t>
    </r>
    <r>
      <rPr>
        <sz val="9"/>
        <rFont val="仿宋"/>
        <charset val="134"/>
      </rPr>
      <t>。
2.7.关节连接杆：304不锈钢</t>
    </r>
    <r>
      <rPr>
        <sz val="9"/>
        <rFont val="Arial"/>
        <charset val="134"/>
      </rPr>
      <t> </t>
    </r>
    <r>
      <rPr>
        <sz val="9"/>
        <rFont val="仿宋"/>
        <charset val="134"/>
      </rPr>
      <t>；
2.8.关节松紧旋钮：全铜材质确保螺纹不滑丝，内嵌不锈钢轴承，与关节连接杆锁合</t>
    </r>
    <r>
      <rPr>
        <sz val="9"/>
        <rFont val="Arial"/>
        <charset val="134"/>
      </rPr>
      <t> </t>
    </r>
    <r>
      <rPr>
        <sz val="9"/>
        <rFont val="仿宋"/>
        <charset val="134"/>
      </rPr>
      <t>；
2.9.气流调节阀：手动调节外部阀门旋钮，控制进入之气流量</t>
    </r>
    <r>
      <rPr>
        <sz val="9"/>
        <rFont val="Arial"/>
        <charset val="134"/>
      </rPr>
      <t> </t>
    </r>
    <r>
      <rPr>
        <sz val="9"/>
        <rFont val="仿宋"/>
        <charset val="134"/>
      </rPr>
      <t>。
2.10.覆盖范围：长度3.15，以固定架为中心最大活动半径可达2040mm</t>
    </r>
    <r>
      <rPr>
        <sz val="9"/>
        <rFont val="Arial"/>
        <charset val="134"/>
      </rPr>
      <t> </t>
    </r>
    <r>
      <rPr>
        <sz val="9"/>
        <rFont val="仿宋"/>
        <charset val="134"/>
      </rPr>
      <t>。 长度2.6米以固定架为中心最大活动半径可达1600mm伸缩导管75mm/110mm 改性PP</t>
    </r>
    <r>
      <rPr>
        <sz val="9"/>
        <rFont val="Arial"/>
        <charset val="134"/>
      </rPr>
      <t> </t>
    </r>
    <r>
      <rPr>
        <sz val="9"/>
        <rFont val="仿宋"/>
        <charset val="134"/>
      </rPr>
      <t xml:space="preserve">；
2.11.固定底座：为高密度PP材质，由模具注塑一体成型，非粘接而成，牢度强，不脱底。材质厚实，安装更方便，且安装后外观平整度高，光滑无凹凸，不易变形；
</t>
    </r>
    <r>
      <rPr>
        <sz val="9"/>
        <rFont val="宋体"/>
        <charset val="134"/>
      </rPr>
      <t>▲</t>
    </r>
    <r>
      <rPr>
        <sz val="9"/>
        <rFont val="仿宋"/>
        <charset val="134"/>
      </rPr>
      <t>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t>
    </r>
  </si>
  <si>
    <t>110-112</t>
  </si>
  <si>
    <t>通风柜门维修</t>
  </si>
  <si>
    <t>1.拆卸原有通风柜视窗，重新安装钢丝绳，恢复并测试。</t>
  </si>
  <si>
    <t>1500*800*2350</t>
  </si>
  <si>
    <t>208-210</t>
  </si>
  <si>
    <t>212-214</t>
  </si>
  <si>
    <t>304-306</t>
  </si>
  <si>
    <t>308-310</t>
  </si>
  <si>
    <t>312-314</t>
  </si>
  <si>
    <t>316-318</t>
  </si>
  <si>
    <t>电动风阀更换</t>
  </si>
  <si>
    <t>319-321</t>
  </si>
  <si>
    <t>320-322</t>
  </si>
  <si>
    <t>324-326</t>
  </si>
  <si>
    <t>328-330</t>
  </si>
  <si>
    <t>404-406</t>
  </si>
  <si>
    <t>408-410</t>
  </si>
  <si>
    <t>412-414</t>
  </si>
  <si>
    <t>416-418</t>
  </si>
  <si>
    <t>419-421</t>
  </si>
  <si>
    <t>420-422</t>
  </si>
  <si>
    <t>424-426</t>
  </si>
  <si>
    <t>428-430</t>
  </si>
  <si>
    <t>504-506</t>
  </si>
  <si>
    <t>508-510</t>
  </si>
  <si>
    <t>512-514</t>
  </si>
  <si>
    <t>516-518</t>
  </si>
  <si>
    <t>524-516</t>
  </si>
  <si>
    <t>528-530</t>
  </si>
  <si>
    <t>604-606</t>
  </si>
  <si>
    <t>608-610</t>
  </si>
  <si>
    <t>612-614</t>
  </si>
  <si>
    <t>616-618</t>
  </si>
  <si>
    <t>629-631</t>
  </si>
  <si>
    <t>620-622</t>
  </si>
  <si>
    <t>624-626</t>
  </si>
  <si>
    <t>628-630</t>
  </si>
  <si>
    <t>风机过滤装置更换</t>
  </si>
  <si>
    <t>1.将原有的活性炭箱拆卸、清运
2.新定定制活性炭过滤装置，从新安装
3.软连接从新对接</t>
  </si>
  <si>
    <t xml:space="preserve">1600*1400*950   1550*1450*950  1570*1450*950   1550*1400*950  1700*1550*650   1550*1400*650*4  </t>
  </si>
  <si>
    <t>风机维护</t>
  </si>
  <si>
    <t xml:space="preserve">1.风机从新添加润滑油
2.风机皮带调整
3.原有的噪音屏蔽板拆卸并恢复                        </t>
  </si>
  <si>
    <r>
      <rPr>
        <sz val="9"/>
        <rFont val="宋体"/>
        <charset val="134"/>
      </rPr>
      <t>①②</t>
    </r>
    <r>
      <rPr>
        <sz val="9"/>
        <rFont val="仿宋"/>
        <charset val="134"/>
      </rPr>
      <t>⑧号变频维修</t>
    </r>
  </si>
  <si>
    <t>1.原有变频期调节不了频率，需从新维修编程</t>
  </si>
  <si>
    <t>一号楼五楼526及六楼626风管修复</t>
  </si>
  <si>
    <t>拆除现有的风管</t>
  </si>
  <si>
    <t>1.将原有的风管拆卸，清理</t>
  </si>
  <si>
    <t>㎡</t>
  </si>
  <si>
    <t>&amp;=6MM</t>
  </si>
  <si>
    <t>拆除管井</t>
  </si>
  <si>
    <t>1.将原有的管井拆卸，以利于将管井内管道拆卸；</t>
  </si>
  <si>
    <t>&amp;=12MM</t>
  </si>
  <si>
    <t>PP管道</t>
  </si>
  <si>
    <t>1.A级PP管道对接
2.含管道固定件，角铁，法兰固定</t>
  </si>
  <si>
    <t>&amp;=8MM</t>
  </si>
  <si>
    <t>通风柜</t>
  </si>
  <si>
    <t>1.全钢结构，柜体、柜门、层板均采用1.2mm厚国标优质冷轧钢板，表面环氧树脂静电粉末喷涂，经EPOXY耐酸碱喷涂处理；Polyresin高分子复合材料内衬板；
2.视窗：防爆浮法安全玻璃，厚6mm；
3.配两个多功能防水插座，空开等，数显操作面板。
4.台面采用富美家实芯理化板</t>
  </si>
  <si>
    <t>管井恢复</t>
  </si>
  <si>
    <t>1.轻钢龙骨覆盖硅酸钙板，含刷腻子及油漆</t>
  </si>
  <si>
    <t>室内管井</t>
  </si>
  <si>
    <t>天面管井实体恢复</t>
  </si>
  <si>
    <t>2.轻质砖恢复，面层批荡及防水处理</t>
  </si>
  <si>
    <t>信号线连接</t>
  </si>
  <si>
    <t>3.信号线与变频的连接</t>
  </si>
  <si>
    <t>项</t>
  </si>
  <si>
    <t>RVV-3*0.75</t>
  </si>
  <si>
    <t>更换变频</t>
  </si>
  <si>
    <t>1.4R5/7R5KW；</t>
  </si>
  <si>
    <t>4R5/7R5KW</t>
  </si>
  <si>
    <t>变频拆卸</t>
  </si>
  <si>
    <t>1.现场施工；</t>
  </si>
  <si>
    <t>线路对接</t>
  </si>
  <si>
    <t>现场测试</t>
  </si>
  <si>
    <t>系统调试</t>
  </si>
  <si>
    <t>1.现场调试</t>
  </si>
  <si>
    <t>二号楼</t>
  </si>
  <si>
    <t>205-207</t>
  </si>
  <si>
    <t>206-208</t>
  </si>
  <si>
    <t>218-220</t>
  </si>
  <si>
    <t>227-229</t>
  </si>
  <si>
    <t>301-303</t>
  </si>
  <si>
    <t>305-307</t>
  </si>
  <si>
    <t>XZ-03</t>
  </si>
  <si>
    <t>327-329</t>
  </si>
  <si>
    <t>KP8-5</t>
  </si>
  <si>
    <t>302-304</t>
  </si>
  <si>
    <t>306-308</t>
  </si>
  <si>
    <t>后期加装</t>
  </si>
  <si>
    <t>318-320</t>
  </si>
  <si>
    <t>通风柜电源维修</t>
  </si>
  <si>
    <t>1.从新盘查，对接电源</t>
  </si>
  <si>
    <t>现场维修</t>
  </si>
  <si>
    <t>322-324</t>
  </si>
  <si>
    <t>401-403</t>
  </si>
  <si>
    <t>405-407</t>
  </si>
  <si>
    <t>427-429</t>
  </si>
  <si>
    <t>402-404</t>
  </si>
  <si>
    <t>406-408</t>
  </si>
  <si>
    <t>1-2号风机</t>
  </si>
  <si>
    <t>1.软连接破损，拆卸，从新安装</t>
  </si>
  <si>
    <r>
      <rPr>
        <sz val="9"/>
        <rFont val="宋体"/>
        <charset val="134"/>
      </rPr>
      <t>Φ</t>
    </r>
    <r>
      <rPr>
        <sz val="9"/>
        <rFont val="仿宋"/>
        <charset val="134"/>
      </rPr>
      <t>250 Φ3150</t>
    </r>
  </si>
  <si>
    <t>6-7-8号风机</t>
  </si>
  <si>
    <t>1.活性炭过滤堵塞严重，需从新更换
2.定制活性炭纤维过来装置</t>
  </si>
  <si>
    <t>活性炭过滤装置更换滤芯</t>
  </si>
  <si>
    <t>6-7-8号风机变频刷新、测试</t>
  </si>
  <si>
    <t>1.变频频率不稳定，需从新刷机优化</t>
  </si>
  <si>
    <t>三号楼</t>
  </si>
  <si>
    <t>1-2-3风机维护</t>
  </si>
  <si>
    <t>现场维护</t>
  </si>
  <si>
    <t>四号实验楼</t>
  </si>
  <si>
    <t>更换照明</t>
  </si>
  <si>
    <t>1.拆卸并更换新的照明</t>
  </si>
  <si>
    <t>通风柜电路维修</t>
  </si>
  <si>
    <t>1.检修电路系统</t>
  </si>
  <si>
    <t>1.拆卸原有门，并维修
2.新增钢丝承重绳</t>
  </si>
  <si>
    <t>风机过滤装置网更换</t>
  </si>
  <si>
    <t>1.新定定制活性炭过滤装置，从新安装
2.软连接从新对接</t>
  </si>
  <si>
    <t xml:space="preserve">1.风机从新添加润滑油
2.风机皮带调整                                            </t>
  </si>
  <si>
    <t>五号实验楼</t>
  </si>
  <si>
    <t>新设置阀门角度</t>
  </si>
  <si>
    <t>1.根据现场情况，从新校正阀门角度</t>
  </si>
  <si>
    <t>现场施工</t>
  </si>
  <si>
    <t>1.拆卸原有门，并维修
 2.新增钢丝承重绳</t>
  </si>
  <si>
    <t>控制屏更换</t>
  </si>
  <si>
    <t>变频维修</t>
  </si>
  <si>
    <t>1.变频控制失灵，维修、调试</t>
  </si>
  <si>
    <t>一至五号实验室更换过程的配套</t>
  </si>
  <si>
    <t>拆卸原有万向罩及管道</t>
  </si>
  <si>
    <r>
      <rPr>
        <sz val="9"/>
        <rFont val="仿宋"/>
        <charset val="134"/>
      </rPr>
      <t>1.将原有的万向罩拆卸，含固定的4个拉爆及连接的</t>
    </r>
    <r>
      <rPr>
        <sz val="9"/>
        <rFont val="宋体"/>
        <charset val="134"/>
      </rPr>
      <t>Φ</t>
    </r>
    <r>
      <rPr>
        <sz val="9"/>
        <rFont val="仿宋"/>
        <charset val="134"/>
      </rPr>
      <t>110管道1米，弯头一个。</t>
    </r>
  </si>
  <si>
    <t>原有电动风阀拆卸</t>
  </si>
  <si>
    <r>
      <rPr>
        <sz val="9"/>
        <rFont val="仿宋"/>
        <charset val="134"/>
      </rPr>
      <t>1.将原有的电动风阀拆卸，清运，拆卸过程，将拆卸一个</t>
    </r>
    <r>
      <rPr>
        <sz val="9"/>
        <rFont val="宋体"/>
        <charset val="134"/>
      </rPr>
      <t>Φ</t>
    </r>
    <r>
      <rPr>
        <sz val="9"/>
        <rFont val="仿宋"/>
        <charset val="134"/>
      </rPr>
      <t>315直通，拆卸Φ315管道1米</t>
    </r>
  </si>
  <si>
    <t>Φ250</t>
  </si>
  <si>
    <t>原有控制屏拆卸</t>
  </si>
  <si>
    <t>1.将原有的控制屏拆卸，清运到指定位置。</t>
  </si>
  <si>
    <t>新增管道</t>
  </si>
  <si>
    <t>1.国标PVC管道 Φ250，含管道固定件</t>
  </si>
  <si>
    <t>米</t>
  </si>
  <si>
    <t>1.国标PVC管道 Φ110，含管道固定件</t>
  </si>
  <si>
    <t>Φ110</t>
  </si>
  <si>
    <t>直通</t>
  </si>
  <si>
    <t>个</t>
  </si>
  <si>
    <t>45°弯头</t>
  </si>
  <si>
    <t>天花拆卸及恢复</t>
  </si>
  <si>
    <t>1.拆卸万向排气罩及电动调节阀时，天花的拆卸及利旧修复。</t>
  </si>
  <si>
    <t>拆卸过程仪器保护</t>
  </si>
  <si>
    <t>1.拆卸薄膜遮盖</t>
  </si>
  <si>
    <t>辅材</t>
  </si>
  <si>
    <t>1.中性玻璃胶密封</t>
  </si>
  <si>
    <t>箱</t>
  </si>
  <si>
    <t>一</t>
  </si>
  <si>
    <t>不含税合计：</t>
  </si>
  <si>
    <t>二</t>
  </si>
  <si>
    <t>税费（9%）：</t>
  </si>
  <si>
    <t>三</t>
  </si>
  <si>
    <t>含税工程总造价：</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</si>
</sst>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quot;$&quot;#,##0\)"/>
    <numFmt numFmtId="177" formatCode="0.00_)"/>
    <numFmt numFmtId="178" formatCode="[$-F800]dddd\,\ mmmm\ dd\,\ yyyy"/>
    <numFmt numFmtId="179" formatCode="0.00_ "/>
  </numFmts>
  <fonts count="42">
    <font>
      <sz val="12"/>
      <name val="宋体"/>
      <charset val="134"/>
    </font>
    <font>
      <sz val="9"/>
      <name val="宋体"/>
      <charset val="134"/>
    </font>
    <font>
      <sz val="9"/>
      <color rgb="FFFF0000"/>
      <name val="宋体"/>
      <charset val="134"/>
    </font>
    <font>
      <b/>
      <sz val="18"/>
      <name val="仿宋"/>
      <charset val="134"/>
    </font>
    <font>
      <b/>
      <sz val="9"/>
      <name val="仿宋"/>
      <charset val="134"/>
    </font>
    <font>
      <b/>
      <sz val="12"/>
      <name val="仿宋"/>
      <charset val="134"/>
    </font>
    <font>
      <sz val="9"/>
      <name val="仿宋"/>
      <charset val="134"/>
    </font>
    <font>
      <b/>
      <sz val="12"/>
      <color theme="1"/>
      <name val="仿宋"/>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0"/>
      <name val="Arial"/>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indexed="17"/>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Times New Roman"/>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b/>
      <sz val="12"/>
      <name val="宋体"/>
      <charset val="134"/>
    </font>
    <font>
      <sz val="9"/>
      <color theme="1"/>
      <name val="宋体"/>
      <charset val="134"/>
      <scheme val="minor"/>
    </font>
    <font>
      <b/>
      <i/>
      <sz val="16"/>
      <name val="Helv"/>
      <charset val="134"/>
    </font>
    <font>
      <sz val="6"/>
      <name val="Times New Roman"/>
      <charset val="134"/>
    </font>
    <font>
      <sz val="10"/>
      <name val="MS Sans Serif"/>
      <charset val="134"/>
    </font>
    <font>
      <sz val="10"/>
      <name val="宋体"/>
      <charset val="134"/>
    </font>
    <font>
      <sz val="10"/>
      <name val="Helv"/>
      <charset val="0"/>
    </font>
    <font>
      <sz val="9"/>
      <name val="Arial"/>
      <charset val="134"/>
    </font>
  </fonts>
  <fills count="36">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indexed="4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13" fillId="0" borderId="0" applyFont="0" applyFill="0" applyBorder="0" applyAlignment="0" applyProtection="0"/>
    <xf numFmtId="0" fontId="14" fillId="0" borderId="0" applyNumberFormat="0" applyFill="0" applyBorder="0" applyAlignment="0" applyProtection="0">
      <alignment vertical="center"/>
    </xf>
    <xf numFmtId="0" fontId="0" fillId="0" borderId="0"/>
    <xf numFmtId="0" fontId="15" fillId="7" borderId="0" applyNumberFormat="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8" borderId="9" applyNumberFormat="0" applyFont="0" applyAlignment="0" applyProtection="0">
      <alignment vertical="center"/>
    </xf>
    <xf numFmtId="0" fontId="17" fillId="9" borderId="0" applyNumberFormat="0" applyBorder="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0" fillId="0" borderId="0">
      <alignment vertical="center"/>
    </xf>
    <xf numFmtId="0" fontId="24" fillId="0" borderId="0"/>
    <xf numFmtId="0" fontId="15" fillId="11" borderId="0" applyNumberFormat="0" applyBorder="0" applyAlignment="0" applyProtection="0">
      <alignment vertical="center"/>
    </xf>
    <xf numFmtId="0" fontId="18" fillId="0" borderId="11" applyNumberFormat="0" applyFill="0" applyAlignment="0" applyProtection="0">
      <alignment vertical="center"/>
    </xf>
    <xf numFmtId="0" fontId="15" fillId="12" borderId="0" applyNumberFormat="0" applyBorder="0" applyAlignment="0" applyProtection="0">
      <alignment vertical="center"/>
    </xf>
    <xf numFmtId="0" fontId="25" fillId="13" borderId="12" applyNumberFormat="0" applyAlignment="0" applyProtection="0">
      <alignment vertical="center"/>
    </xf>
    <xf numFmtId="0" fontId="26" fillId="13" borderId="8" applyNumberFormat="0" applyAlignment="0" applyProtection="0">
      <alignment vertical="center"/>
    </xf>
    <xf numFmtId="0" fontId="27" fillId="14" borderId="13" applyNumberFormat="0" applyAlignment="0" applyProtection="0">
      <alignment vertical="center"/>
    </xf>
    <xf numFmtId="0" fontId="28" fillId="0" borderId="14" applyNumberFormat="0" applyFill="0" applyAlignment="0" applyProtection="0">
      <alignment vertical="center"/>
    </xf>
    <xf numFmtId="0" fontId="29" fillId="0" borderId="0">
      <alignment vertical="center"/>
    </xf>
    <xf numFmtId="0" fontId="10" fillId="15" borderId="0" applyNumberFormat="0" applyBorder="0" applyAlignment="0" applyProtection="0">
      <alignment vertical="center"/>
    </xf>
    <xf numFmtId="0" fontId="15" fillId="16" borderId="0" applyNumberFormat="0" applyBorder="0" applyAlignment="0" applyProtection="0">
      <alignment vertical="center"/>
    </xf>
    <xf numFmtId="0" fontId="30" fillId="0" borderId="15"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0" fillId="19" borderId="0" applyNumberFormat="0" applyBorder="0" applyAlignment="0" applyProtection="0">
      <alignment vertical="center"/>
    </xf>
    <xf numFmtId="0" fontId="1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5" fillId="29" borderId="0" applyNumberFormat="0" applyBorder="0" applyAlignment="0" applyProtection="0">
      <alignment vertical="center"/>
    </xf>
    <xf numFmtId="0" fontId="10"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xf numFmtId="0" fontId="10" fillId="33" borderId="0" applyNumberFormat="0" applyBorder="0" applyAlignment="0" applyProtection="0">
      <alignment vertical="center"/>
    </xf>
    <xf numFmtId="0" fontId="33" fillId="34" borderId="0" applyNumberFormat="0" applyBorder="0" applyAlignment="0" applyProtection="0">
      <alignment vertical="center"/>
    </xf>
    <xf numFmtId="0" fontId="15" fillId="35" borderId="0" applyNumberFormat="0" applyBorder="0" applyAlignment="0" applyProtection="0">
      <alignment vertical="center"/>
    </xf>
    <xf numFmtId="0" fontId="0" fillId="0" borderId="0"/>
    <xf numFmtId="0" fontId="34" fillId="0" borderId="0" applyNumberFormat="0" applyFill="0" applyBorder="0" applyProtection="0">
      <alignment vertical="center"/>
    </xf>
    <xf numFmtId="0" fontId="24" fillId="0" borderId="0"/>
    <xf numFmtId="0" fontId="0" fillId="0" borderId="0"/>
    <xf numFmtId="0" fontId="35" fillId="0" borderId="0"/>
    <xf numFmtId="177" fontId="36" fillId="0" borderId="0"/>
    <xf numFmtId="176" fontId="37" fillId="0" borderId="0"/>
    <xf numFmtId="0" fontId="33" fillId="34" borderId="0" applyNumberFormat="0" applyBorder="0" applyAlignment="0" applyProtection="0">
      <alignment vertical="center"/>
    </xf>
    <xf numFmtId="0" fontId="0" fillId="0" borderId="0"/>
    <xf numFmtId="0" fontId="38" fillId="0" borderId="0"/>
    <xf numFmtId="0" fontId="0" fillId="0" borderId="0"/>
    <xf numFmtId="0" fontId="0" fillId="0" borderId="0"/>
    <xf numFmtId="0" fontId="0" fillId="0" borderId="0"/>
    <xf numFmtId="0" fontId="0" fillId="0" borderId="0"/>
    <xf numFmtId="0" fontId="0" fillId="0" borderId="0"/>
    <xf numFmtId="0" fontId="39" fillId="0" borderId="0"/>
    <xf numFmtId="0" fontId="0" fillId="0" borderId="0"/>
    <xf numFmtId="0" fontId="0" fillId="0" borderId="0"/>
    <xf numFmtId="0" fontId="0" fillId="0" borderId="0"/>
    <xf numFmtId="0" fontId="0" fillId="0" borderId="0"/>
    <xf numFmtId="0" fontId="0" fillId="0" borderId="0"/>
    <xf numFmtId="178" fontId="9" fillId="0" borderId="0">
      <alignment vertical="center"/>
    </xf>
    <xf numFmtId="0" fontId="9" fillId="0" borderId="0"/>
    <xf numFmtId="0" fontId="0" fillId="0" borderId="0">
      <alignment vertical="center"/>
    </xf>
    <xf numFmtId="0" fontId="17" fillId="9" borderId="0" applyNumberFormat="0" applyBorder="0" applyAlignment="0" applyProtection="0">
      <alignment vertical="center"/>
    </xf>
    <xf numFmtId="0" fontId="24" fillId="0" borderId="0"/>
    <xf numFmtId="0" fontId="40" fillId="0" borderId="0"/>
    <xf numFmtId="0" fontId="29" fillId="0" borderId="0">
      <alignment vertical="center"/>
    </xf>
    <xf numFmtId="0" fontId="40" fillId="0" borderId="0"/>
    <xf numFmtId="0" fontId="0" fillId="0" borderId="0"/>
  </cellStyleXfs>
  <cellXfs count="55">
    <xf numFmtId="0" fontId="0" fillId="0" borderId="0" xfId="0" applyFont="1"/>
    <xf numFmtId="0" fontId="1" fillId="0" borderId="0" xfId="0" applyFont="1" applyFill="1" applyBorder="1" applyAlignment="1"/>
    <xf numFmtId="0" fontId="1" fillId="0" borderId="0" xfId="0" applyFont="1" applyFill="1"/>
    <xf numFmtId="0" fontId="2"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wrapText="1" shrinkToFit="1"/>
    </xf>
    <xf numFmtId="179" fontId="1" fillId="0" borderId="0" xfId="0" applyNumberFormat="1" applyFont="1" applyFill="1" applyBorder="1" applyAlignment="1">
      <alignment horizontal="center"/>
    </xf>
    <xf numFmtId="179" fontId="1" fillId="0" borderId="0" xfId="0" applyNumberFormat="1" applyFont="1" applyFill="1" applyBorder="1" applyAlignment="1">
      <alignment horizontal="right"/>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shrinkToFit="1"/>
    </xf>
    <xf numFmtId="179" fontId="3" fillId="0" borderId="0" xfId="0" applyNumberFormat="1" applyFont="1" applyFill="1" applyBorder="1" applyAlignment="1" applyProtection="1">
      <alignment horizontal="center" vertical="center" wrapText="1"/>
    </xf>
    <xf numFmtId="179" fontId="3" fillId="0" borderId="0" xfId="0" applyNumberFormat="1" applyFont="1" applyFill="1" applyBorder="1" applyAlignment="1" applyProtection="1">
      <alignment horizontal="righ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wrapText="1" shrinkToFit="1"/>
    </xf>
    <xf numFmtId="0" fontId="4" fillId="0" borderId="0" xfId="0" applyFont="1" applyFill="1" applyBorder="1" applyAlignment="1">
      <alignment horizontal="right" vertical="center"/>
    </xf>
    <xf numFmtId="179" fontId="4" fillId="0" borderId="0" xfId="0" applyNumberFormat="1" applyFont="1" applyFill="1" applyBorder="1" applyAlignment="1">
      <alignment horizontal="center" vertical="center"/>
    </xf>
    <xf numFmtId="179" fontId="4" fillId="0" borderId="0" xfId="0" applyNumberFormat="1" applyFont="1" applyFill="1" applyBorder="1" applyAlignment="1">
      <alignment horizontal="right" vertical="center"/>
    </xf>
    <xf numFmtId="0" fontId="4" fillId="0" borderId="0" xfId="0" applyFont="1" applyFill="1" applyAlignment="1">
      <alignment horizontal="left" vertical="center" wrapText="1"/>
    </xf>
    <xf numFmtId="0" fontId="4" fillId="0" borderId="1" xfId="53" applyFont="1" applyFill="1" applyBorder="1" applyAlignment="1">
      <alignment horizontal="center" vertical="center" wrapText="1"/>
    </xf>
    <xf numFmtId="0" fontId="4" fillId="0" borderId="1" xfId="53" applyFont="1" applyFill="1" applyBorder="1" applyAlignment="1">
      <alignment horizontal="center" vertical="center" wrapText="1" shrinkToFit="1"/>
    </xf>
    <xf numFmtId="179" fontId="4" fillId="0" borderId="1" xfId="53" applyNumberFormat="1" applyFont="1" applyFill="1" applyBorder="1" applyAlignment="1">
      <alignment horizontal="center" vertical="center" wrapText="1"/>
    </xf>
    <xf numFmtId="179" fontId="4" fillId="0" borderId="1" xfId="53" applyNumberFormat="1" applyFont="1" applyFill="1" applyBorder="1" applyAlignment="1">
      <alignment horizontal="center" vertical="center"/>
    </xf>
    <xf numFmtId="0" fontId="5" fillId="2" borderId="2" xfId="53" applyFont="1" applyFill="1" applyBorder="1" applyAlignment="1">
      <alignment horizontal="center" vertical="center" wrapText="1"/>
    </xf>
    <xf numFmtId="0" fontId="5" fillId="2" borderId="3" xfId="53" applyFont="1" applyFill="1" applyBorder="1" applyAlignment="1">
      <alignment horizontal="center" vertical="center" wrapText="1"/>
    </xf>
    <xf numFmtId="0" fontId="6" fillId="0" borderId="4" xfId="53"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53" applyFont="1" applyFill="1" applyBorder="1" applyAlignment="1">
      <alignment horizontal="left" vertical="center" wrapText="1" shrinkToFit="1"/>
    </xf>
    <xf numFmtId="179" fontId="6" fillId="0" borderId="1" xfId="53" applyNumberFormat="1" applyFont="1" applyFill="1" applyBorder="1" applyAlignment="1">
      <alignment horizontal="center" vertical="center" wrapText="1"/>
    </xf>
    <xf numFmtId="179" fontId="6" fillId="0" borderId="1" xfId="53" applyNumberFormat="1" applyFont="1" applyFill="1" applyBorder="1" applyAlignment="1">
      <alignment horizontal="right" vertical="center"/>
    </xf>
    <xf numFmtId="0" fontId="6" fillId="0" borderId="5" xfId="53" applyFont="1" applyFill="1" applyBorder="1" applyAlignment="1">
      <alignment horizontal="center" vertical="center" wrapText="1"/>
    </xf>
    <xf numFmtId="0" fontId="6" fillId="0" borderId="6" xfId="53" applyFont="1" applyFill="1" applyBorder="1" applyAlignment="1">
      <alignment horizontal="center" vertical="center" wrapText="1"/>
    </xf>
    <xf numFmtId="0" fontId="6" fillId="0" borderId="5" xfId="53" applyFont="1" applyFill="1" applyBorder="1" applyAlignment="1">
      <alignment horizontal="left" vertical="center" wrapText="1" shrinkToFit="1"/>
    </xf>
    <xf numFmtId="179" fontId="6" fillId="0" borderId="5" xfId="53" applyNumberFormat="1" applyFont="1" applyFill="1" applyBorder="1" applyAlignment="1">
      <alignment horizontal="center" vertical="center" wrapText="1"/>
    </xf>
    <xf numFmtId="179" fontId="6" fillId="0" borderId="5" xfId="53" applyNumberFormat="1" applyFont="1" applyFill="1" applyBorder="1" applyAlignment="1">
      <alignment horizontal="right" vertical="center"/>
    </xf>
    <xf numFmtId="0" fontId="5" fillId="2" borderId="7"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3" applyNumberFormat="1" applyFont="1" applyFill="1" applyBorder="1" applyAlignment="1">
      <alignment horizontal="left" vertical="center" wrapText="1" shrinkToFit="1"/>
    </xf>
    <xf numFmtId="178" fontId="6" fillId="0" borderId="1" xfId="0" applyNumberFormat="1" applyFont="1" applyFill="1" applyBorder="1" applyAlignment="1" applyProtection="1">
      <alignment horizontal="left" vertical="center" wrapText="1" shrinkToFi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shrinkToFit="1"/>
    </xf>
    <xf numFmtId="179"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right" vertical="center" wrapText="1"/>
    </xf>
    <xf numFmtId="0" fontId="7" fillId="2" borderId="2" xfId="80" applyFont="1" applyFill="1" applyBorder="1" applyAlignment="1">
      <alignment horizontal="center" vertical="center" wrapText="1"/>
    </xf>
    <xf numFmtId="0" fontId="7" fillId="2" borderId="3" xfId="80" applyFont="1" applyFill="1" applyBorder="1" applyAlignment="1">
      <alignment horizontal="center" vertical="center" wrapText="1"/>
    </xf>
    <xf numFmtId="0" fontId="8" fillId="0" borderId="1" xfId="53"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xf>
    <xf numFmtId="0" fontId="6" fillId="0" borderId="1" xfId="0" applyFont="1" applyFill="1" applyBorder="1" applyAlignment="1">
      <alignment vertical="center"/>
    </xf>
    <xf numFmtId="179" fontId="6" fillId="0" borderId="1" xfId="0" applyNumberFormat="1" applyFont="1" applyFill="1" applyBorder="1" applyAlignment="1">
      <alignment vertical="center"/>
    </xf>
    <xf numFmtId="179" fontId="6" fillId="0" borderId="1" xfId="0" applyNumberFormat="1" applyFont="1" applyFill="1" applyBorder="1" applyAlignment="1">
      <alignment horizontal="right" vertical="center"/>
    </xf>
    <xf numFmtId="0" fontId="7" fillId="2" borderId="7" xfId="80" applyFont="1" applyFill="1" applyBorder="1" applyAlignment="1">
      <alignment horizontal="center" vertical="center" wrapText="1"/>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超链接" xfId="9" builtinId="8"/>
    <cellStyle name="_x0007__广州怡文报价补风" xfId="10"/>
    <cellStyle name="60% - 强调文字颜色 3" xfId="11" builtinId="40"/>
    <cellStyle name="百分比" xfId="12" builtinId="5"/>
    <cellStyle name="已访问的超链接" xfId="13" builtinId="9"/>
    <cellStyle name="注释" xfId="14" builtinId="10"/>
    <cellStyle name="好_肇庆公安局德庆分局通风施工材料清单" xfId="15"/>
    <cellStyle name="60% - 强调文字颜色 2" xfId="16" builtinId="36"/>
    <cellStyle name="标题 4" xfId="17" builtinId="19"/>
    <cellStyle name="警告文本" xfId="18" builtinId="11"/>
    <cellStyle name="_ET_STYLE_NoName_00_" xfId="19"/>
    <cellStyle name="标题" xfId="20" builtinId="15"/>
    <cellStyle name="解释性文本" xfId="21" builtinId="53"/>
    <cellStyle name="标题 1" xfId="22" builtinId="16"/>
    <cellStyle name="标题 2" xfId="23" builtinId="17"/>
    <cellStyle name="0,0_x000d__x000a_NA_x000d__x000a_" xfId="24"/>
    <cellStyle name="_ET_STYLE_NoName_00_ 2"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_(2)_2" xfId="33"/>
    <cellStyle name="20% - 强调文字颜色 6" xfId="34" builtinId="50"/>
    <cellStyle name="强调文字颜色 2" xfId="35" builtinId="33"/>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_x0007_" xfId="53"/>
    <cellStyle name="40% - 强调文字颜色 6" xfId="54" builtinId="51"/>
    <cellStyle name="差_肇庆公安局德庆分局通风施工材料清单" xfId="55"/>
    <cellStyle name="60% - 强调文字颜色 6" xfId="56" builtinId="52"/>
    <cellStyle name="_x0007_ 2" xfId="57"/>
    <cellStyle name="@ET_Style?@font-face" xfId="58"/>
    <cellStyle name="_ET_STYLE_NoName_00__小陈1" xfId="59"/>
    <cellStyle name="_x0007__广州怡文报价补风 2" xfId="60"/>
    <cellStyle name="Normal" xfId="61"/>
    <cellStyle name="Normal - Style1" xfId="62"/>
    <cellStyle name="Normal_213CHORI" xfId="63"/>
    <cellStyle name="差_肇庆公安局德庆分局通风施工材料清单 2" xfId="64"/>
    <cellStyle name="常规 10_中国科技大学通风报价20160323 2 2" xfId="65"/>
    <cellStyle name="常规 2" xfId="66"/>
    <cellStyle name="常规 2 2" xfId="67"/>
    <cellStyle name="常规 2 2 2" xfId="68"/>
    <cellStyle name="常规 2 2 3" xfId="69"/>
    <cellStyle name="常规 2 3" xfId="70"/>
    <cellStyle name="常规 2 3 2" xfId="71"/>
    <cellStyle name="常规 2_JSJCA12H044报价成本 2" xfId="72"/>
    <cellStyle name="常规 3" xfId="73"/>
    <cellStyle name="常规 4" xfId="74"/>
    <cellStyle name="常规 4 2" xfId="75"/>
    <cellStyle name="常规 4 2 2" xfId="76"/>
    <cellStyle name="常规 4 3" xfId="77"/>
    <cellStyle name="常规 65" xfId="78"/>
    <cellStyle name="常规 9" xfId="79"/>
    <cellStyle name="常规_金发科技家具设备报价1" xfId="80"/>
    <cellStyle name="好_肇庆公安局德庆分局通风施工材料清单 2" xfId="81"/>
    <cellStyle name="样式 1" xfId="82"/>
    <cellStyle name="常规_南水北调通风报价0613（文丘里）" xfId="83"/>
    <cellStyle name="常规_(2)_5" xfId="84"/>
    <cellStyle name="常规_成都药检净化报价" xfId="85"/>
    <cellStyle name="常规 2 2 2 2 2" xfId="86"/>
  </cellStyles>
  <tableStyles count="0" defaultTableStyle="TableStyleMedium2"/>
  <colors>
    <mruColors>
      <color rgb="00ED7D31"/>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3"/>
  <sheetViews>
    <sheetView tabSelected="1" view="pageBreakPreview" zoomScale="130" zoomScaleNormal="100" workbookViewId="0">
      <pane xSplit="9" ySplit="5" topLeftCell="J7" activePane="bottomRight" state="frozen"/>
      <selection/>
      <selection pane="topRight"/>
      <selection pane="bottomLeft"/>
      <selection pane="bottomRight" activeCell="L7" sqref="L7"/>
    </sheetView>
  </sheetViews>
  <sheetFormatPr defaultColWidth="8" defaultRowHeight="10.8"/>
  <cols>
    <col min="1" max="1" width="3.8" style="1" customWidth="1"/>
    <col min="2" max="2" width="10.4166666666667" style="4" customWidth="1"/>
    <col min="3" max="3" width="5.875" style="1" customWidth="1"/>
    <col min="4" max="4" width="66.2083333333333" style="5" customWidth="1"/>
    <col min="5" max="5" width="4.11666666666667" style="1" customWidth="1"/>
    <col min="6" max="6" width="7.125" style="6" customWidth="1"/>
    <col min="7" max="7" width="8.125" style="7" customWidth="1"/>
    <col min="8" max="8" width="8.875" style="7" customWidth="1"/>
    <col min="9" max="9" width="14.125" style="4" customWidth="1"/>
    <col min="10" max="16384" width="8" style="1"/>
  </cols>
  <sheetData>
    <row r="1" s="1" customFormat="1" ht="22.2" spans="1:9">
      <c r="A1" s="8" t="s">
        <v>0</v>
      </c>
      <c r="B1" s="8"/>
      <c r="C1" s="8"/>
      <c r="D1" s="9"/>
      <c r="E1" s="8"/>
      <c r="F1" s="10"/>
      <c r="G1" s="11"/>
      <c r="H1" s="11"/>
      <c r="I1" s="8"/>
    </row>
    <row r="2" s="1" customFormat="1" ht="16" customHeight="1" spans="1:9">
      <c r="A2" s="12" t="s">
        <v>1</v>
      </c>
      <c r="B2" s="13"/>
      <c r="C2" s="14"/>
      <c r="D2" s="15"/>
      <c r="E2" s="16"/>
      <c r="F2" s="17"/>
      <c r="G2" s="18"/>
      <c r="H2" s="18"/>
      <c r="I2" s="13"/>
    </row>
    <row r="3" s="1" customFormat="1" ht="16" customHeight="1" spans="1:9">
      <c r="A3" s="19" t="s">
        <v>2</v>
      </c>
      <c r="B3" s="19"/>
      <c r="C3" s="19"/>
      <c r="D3" s="19"/>
      <c r="E3" s="19"/>
      <c r="F3" s="19"/>
      <c r="G3" s="19"/>
      <c r="H3" s="19"/>
      <c r="I3" s="19"/>
    </row>
    <row r="4" s="1" customFormat="1" spans="1:9">
      <c r="A4" s="20" t="s">
        <v>3</v>
      </c>
      <c r="B4" s="20" t="s">
        <v>4</v>
      </c>
      <c r="C4" s="20" t="s">
        <v>5</v>
      </c>
      <c r="D4" s="21" t="s">
        <v>6</v>
      </c>
      <c r="E4" s="20" t="s">
        <v>7</v>
      </c>
      <c r="F4" s="22" t="s">
        <v>8</v>
      </c>
      <c r="G4" s="23" t="s">
        <v>9</v>
      </c>
      <c r="H4" s="23"/>
      <c r="I4" s="20" t="s">
        <v>10</v>
      </c>
    </row>
    <row r="5" s="1" customFormat="1" spans="1:9">
      <c r="A5" s="20"/>
      <c r="B5" s="20"/>
      <c r="C5" s="20"/>
      <c r="D5" s="21"/>
      <c r="E5" s="20"/>
      <c r="F5" s="22"/>
      <c r="G5" s="23" t="s">
        <v>11</v>
      </c>
      <c r="H5" s="23" t="s">
        <v>12</v>
      </c>
      <c r="I5" s="20"/>
    </row>
    <row r="6" s="1" customFormat="1" ht="17" customHeight="1" spans="1:9">
      <c r="A6" s="24" t="s">
        <v>13</v>
      </c>
      <c r="B6" s="25"/>
      <c r="C6" s="25"/>
      <c r="D6" s="25"/>
      <c r="E6" s="25"/>
      <c r="F6" s="25"/>
      <c r="G6" s="25"/>
      <c r="H6" s="25"/>
      <c r="I6" s="36"/>
    </row>
    <row r="7" s="1" customFormat="1" ht="261" customHeight="1" spans="1:9">
      <c r="A7" s="26">
        <v>1</v>
      </c>
      <c r="B7" s="27" t="s">
        <v>14</v>
      </c>
      <c r="C7" s="26" t="s">
        <v>15</v>
      </c>
      <c r="D7" s="28" t="s">
        <v>16</v>
      </c>
      <c r="E7" s="27" t="s">
        <v>17</v>
      </c>
      <c r="F7" s="29">
        <v>2</v>
      </c>
      <c r="G7" s="30"/>
      <c r="H7" s="30"/>
      <c r="I7" s="27"/>
    </row>
    <row r="8" s="1" customFormat="1" ht="87" customHeight="1" spans="1:9">
      <c r="A8" s="26"/>
      <c r="B8" s="27" t="s">
        <v>18</v>
      </c>
      <c r="C8" s="26"/>
      <c r="D8" s="28" t="s">
        <v>19</v>
      </c>
      <c r="E8" s="27" t="s">
        <v>17</v>
      </c>
      <c r="F8" s="29">
        <v>2</v>
      </c>
      <c r="G8" s="30"/>
      <c r="H8" s="30"/>
      <c r="I8" s="27" t="s">
        <v>20</v>
      </c>
    </row>
    <row r="9" s="1" customFormat="1" ht="58" customHeight="1" spans="1:9">
      <c r="A9" s="26"/>
      <c r="B9" s="27" t="s">
        <v>21</v>
      </c>
      <c r="C9" s="26"/>
      <c r="D9" s="28" t="s">
        <v>22</v>
      </c>
      <c r="E9" s="27" t="s">
        <v>17</v>
      </c>
      <c r="F9" s="29">
        <v>2</v>
      </c>
      <c r="G9" s="30"/>
      <c r="H9" s="30"/>
      <c r="I9" s="27"/>
    </row>
    <row r="10" s="1" customFormat="1" ht="242.4" spans="1:9">
      <c r="A10" s="31">
        <v>2</v>
      </c>
      <c r="B10" s="27" t="s">
        <v>14</v>
      </c>
      <c r="C10" s="31">
        <v>106</v>
      </c>
      <c r="D10" s="28" t="s">
        <v>23</v>
      </c>
      <c r="E10" s="27" t="s">
        <v>17</v>
      </c>
      <c r="F10" s="29">
        <v>1</v>
      </c>
      <c r="G10" s="30"/>
      <c r="H10" s="30"/>
      <c r="I10" s="27"/>
    </row>
    <row r="11" s="1" customFormat="1" ht="86.4" spans="1:9">
      <c r="A11" s="26"/>
      <c r="B11" s="27" t="str">
        <f>B8</f>
        <v>新增电动风阀</v>
      </c>
      <c r="C11" s="26"/>
      <c r="D11" s="28" t="str">
        <f t="shared" ref="D11:D15" si="0">D8</f>
        <v>1.阀体采用耐腐蚀PP材料构造
2.电源适应能力：220V(1±15%),50HZ(1±10%) 
3.消耗功率:  小于20W 
4.工作温升：小于20℃ 
5.角度调控 0~90度，精度1度
6.密封:漏风≤5%
7.绝缘电阻:大于20MΩ
8.泄露电流:小于0.7mA</v>
      </c>
      <c r="E11" s="27" t="s">
        <v>17</v>
      </c>
      <c r="F11" s="29">
        <v>2</v>
      </c>
      <c r="G11" s="30"/>
      <c r="H11" s="30"/>
      <c r="I11" s="27" t="s">
        <v>20</v>
      </c>
    </row>
    <row r="12" s="1" customFormat="1" ht="54" spans="1:9">
      <c r="A12" s="26"/>
      <c r="B12" s="27" t="s">
        <v>21</v>
      </c>
      <c r="C12" s="26"/>
      <c r="D12" s="28" t="str">
        <f t="shared" si="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2" s="27" t="s">
        <v>17</v>
      </c>
      <c r="F12" s="29">
        <v>1</v>
      </c>
      <c r="G12" s="30"/>
      <c r="H12" s="30"/>
      <c r="I12" s="27"/>
    </row>
    <row r="13" s="1" customFormat="1" ht="253.2" spans="1:9">
      <c r="A13" s="31">
        <v>3</v>
      </c>
      <c r="B13" s="27" t="str">
        <f>B10</f>
        <v>新增万向罩</v>
      </c>
      <c r="C13" s="31" t="s">
        <v>24</v>
      </c>
      <c r="D13" s="28" t="str">
        <f>D7</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3" s="27" t="s">
        <v>17</v>
      </c>
      <c r="F13" s="29">
        <v>2</v>
      </c>
      <c r="G13" s="30"/>
      <c r="H13" s="30"/>
      <c r="I13" s="27"/>
    </row>
    <row r="14" s="1" customFormat="1" ht="86.4" spans="1:9">
      <c r="A14" s="26"/>
      <c r="B14" s="27" t="str">
        <f>B11</f>
        <v>新增电动风阀</v>
      </c>
      <c r="C14" s="26"/>
      <c r="D14" s="28" t="str">
        <f t="shared" si="0"/>
        <v>1.阀体采用耐腐蚀PP材料构造
2.电源适应能力：220V(1±15%),50HZ(1±10%) 
3.消耗功率:  小于20W 
4.工作温升：小于20℃ 
5.角度调控 0~90度，精度1度
6.密封:漏风≤5%
7.绝缘电阻:大于20MΩ
8.泄露电流:小于0.7mA</v>
      </c>
      <c r="E14" s="27" t="s">
        <v>17</v>
      </c>
      <c r="F14" s="29">
        <v>2</v>
      </c>
      <c r="G14" s="30"/>
      <c r="H14" s="30"/>
      <c r="I14" s="27" t="s">
        <v>20</v>
      </c>
    </row>
    <row r="15" s="1" customFormat="1" ht="54" spans="1:9">
      <c r="A15" s="26"/>
      <c r="B15" s="27" t="s">
        <v>21</v>
      </c>
      <c r="C15" s="26"/>
      <c r="D15" s="28" t="str">
        <f t="shared" si="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5" s="27" t="s">
        <v>17</v>
      </c>
      <c r="F15" s="29">
        <v>2</v>
      </c>
      <c r="G15" s="30"/>
      <c r="H15" s="30"/>
      <c r="I15" s="27"/>
    </row>
    <row r="16" s="1" customFormat="1" ht="14" customHeight="1" spans="1:9">
      <c r="A16" s="26"/>
      <c r="B16" s="27" t="s">
        <v>25</v>
      </c>
      <c r="C16" s="32"/>
      <c r="D16" s="28" t="s">
        <v>26</v>
      </c>
      <c r="E16" s="27" t="s">
        <v>17</v>
      </c>
      <c r="F16" s="29">
        <v>1</v>
      </c>
      <c r="G16" s="30"/>
      <c r="H16" s="30"/>
      <c r="I16" s="27" t="s">
        <v>27</v>
      </c>
    </row>
    <row r="17" s="1" customFormat="1" ht="257" customHeight="1" spans="1:9">
      <c r="A17" s="31">
        <v>4</v>
      </c>
      <c r="B17" s="27" t="str">
        <f>B13</f>
        <v>新增万向罩</v>
      </c>
      <c r="C17" s="31" t="s">
        <v>28</v>
      </c>
      <c r="D17" s="28" t="str">
        <f>D7</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7" s="27" t="s">
        <v>17</v>
      </c>
      <c r="F17" s="29">
        <v>2</v>
      </c>
      <c r="G17" s="30"/>
      <c r="H17" s="30"/>
      <c r="I17" s="27"/>
    </row>
    <row r="18" s="1" customFormat="1" ht="89" customHeight="1" spans="1:9">
      <c r="A18" s="26"/>
      <c r="B18" s="27" t="str">
        <f>B14</f>
        <v>新增电动风阀</v>
      </c>
      <c r="C18" s="26"/>
      <c r="D18" s="28" t="str">
        <f>D14</f>
        <v>1.阀体采用耐腐蚀PP材料构造
2.电源适应能力：220V(1±15%),50HZ(1±10%) 
3.消耗功率:  小于20W 
4.工作温升：小于20℃ 
5.角度调控 0~90度，精度1度
6.密封:漏风≤5%
7.绝缘电阻:大于20MΩ
8.泄露电流:小于0.7mA</v>
      </c>
      <c r="E18" s="27" t="s">
        <v>17</v>
      </c>
      <c r="F18" s="29">
        <v>2</v>
      </c>
      <c r="G18" s="30"/>
      <c r="H18" s="30"/>
      <c r="I18" s="27" t="s">
        <v>20</v>
      </c>
    </row>
    <row r="19" s="1" customFormat="1" ht="58" customHeight="1" spans="1:9">
      <c r="A19" s="26"/>
      <c r="B19" s="27" t="s">
        <v>21</v>
      </c>
      <c r="C19" s="26"/>
      <c r="D19" s="28" t="str">
        <f>D15</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9" s="27" t="s">
        <v>17</v>
      </c>
      <c r="F19" s="29">
        <v>2</v>
      </c>
      <c r="G19" s="30"/>
      <c r="H19" s="30"/>
      <c r="I19" s="27"/>
    </row>
    <row r="20" s="1" customFormat="1" ht="257" customHeight="1" spans="1:9">
      <c r="A20" s="31">
        <v>5</v>
      </c>
      <c r="B20" s="27" t="str">
        <f>B13</f>
        <v>新增万向罩</v>
      </c>
      <c r="C20" s="31" t="s">
        <v>29</v>
      </c>
      <c r="D20" s="28" t="str">
        <f t="shared" ref="D20:D22" si="1">D13</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20" s="27" t="s">
        <v>17</v>
      </c>
      <c r="F20" s="29">
        <v>2</v>
      </c>
      <c r="G20" s="30"/>
      <c r="H20" s="30"/>
      <c r="I20" s="27"/>
    </row>
    <row r="21" s="1" customFormat="1" ht="91" customHeight="1" spans="1:9">
      <c r="A21" s="26"/>
      <c r="B21" s="27" t="str">
        <f>B14</f>
        <v>新增电动风阀</v>
      </c>
      <c r="C21" s="26"/>
      <c r="D21" s="28" t="str">
        <f t="shared" si="1"/>
        <v>1.阀体采用耐腐蚀PP材料构造
2.电源适应能力：220V(1±15%),50HZ(1±10%) 
3.消耗功率:  小于20W 
4.工作温升：小于20℃ 
5.角度调控 0~90度，精度1度
6.密封:漏风≤5%
7.绝缘电阻:大于20MΩ
8.泄露电流:小于0.7mA</v>
      </c>
      <c r="E21" s="27" t="s">
        <v>17</v>
      </c>
      <c r="F21" s="29">
        <v>2</v>
      </c>
      <c r="G21" s="30"/>
      <c r="H21" s="30"/>
      <c r="I21" s="27" t="s">
        <v>20</v>
      </c>
    </row>
    <row r="22" s="1" customFormat="1" ht="60" customHeight="1" spans="1:9">
      <c r="A22" s="26"/>
      <c r="B22" s="27" t="s">
        <v>21</v>
      </c>
      <c r="C22" s="26"/>
      <c r="D22" s="28" t="str">
        <f t="shared" si="1"/>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2" s="27" t="s">
        <v>17</v>
      </c>
      <c r="F22" s="29">
        <v>2</v>
      </c>
      <c r="G22" s="30"/>
      <c r="H22" s="30"/>
      <c r="I22" s="27"/>
    </row>
    <row r="23" s="1" customFormat="1" ht="257" customHeight="1" spans="1:9">
      <c r="A23" s="31">
        <v>6</v>
      </c>
      <c r="B23" s="27" t="str">
        <f>B17</f>
        <v>新增万向罩</v>
      </c>
      <c r="C23" s="31" t="s">
        <v>30</v>
      </c>
      <c r="D23" s="28" t="str">
        <f>D17</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23" s="27" t="s">
        <v>17</v>
      </c>
      <c r="F23" s="29">
        <v>2</v>
      </c>
      <c r="G23" s="30"/>
      <c r="H23" s="30"/>
      <c r="I23" s="27"/>
    </row>
    <row r="24" s="1" customFormat="1" ht="86.4" spans="1:9">
      <c r="A24" s="26"/>
      <c r="B24" s="27" t="str">
        <f>B21</f>
        <v>新增电动风阀</v>
      </c>
      <c r="C24" s="26"/>
      <c r="D24" s="28" t="str">
        <f>D18</f>
        <v>1.阀体采用耐腐蚀PP材料构造
2.电源适应能力：220V(1±15%),50HZ(1±10%) 
3.消耗功率:  小于20W 
4.工作温升：小于20℃ 
5.角度调控 0~90度，精度1度
6.密封:漏风≤5%
7.绝缘电阻:大于20MΩ
8.泄露电流:小于0.7mA</v>
      </c>
      <c r="E24" s="27" t="s">
        <v>17</v>
      </c>
      <c r="F24" s="29">
        <v>2</v>
      </c>
      <c r="G24" s="30"/>
      <c r="H24" s="30"/>
      <c r="I24" s="27" t="s">
        <v>20</v>
      </c>
    </row>
    <row r="25" s="1" customFormat="1" ht="60" customHeight="1" spans="1:9">
      <c r="A25" s="26"/>
      <c r="B25" s="27" t="s">
        <v>21</v>
      </c>
      <c r="C25" s="26"/>
      <c r="D25" s="28" t="str">
        <f t="shared" ref="D25:D38" si="2">D22</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5" s="27" t="s">
        <v>17</v>
      </c>
      <c r="F25" s="29">
        <v>2</v>
      </c>
      <c r="G25" s="30"/>
      <c r="H25" s="30"/>
      <c r="I25" s="27"/>
    </row>
    <row r="26" s="1" customFormat="1" ht="256" customHeight="1" spans="1:9">
      <c r="A26" s="31">
        <v>7</v>
      </c>
      <c r="B26" s="27" t="str">
        <f>B23</f>
        <v>新增万向罩</v>
      </c>
      <c r="C26" s="31" t="s">
        <v>31</v>
      </c>
      <c r="D26" s="28" t="str">
        <f t="shared" si="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26" s="27" t="s">
        <v>17</v>
      </c>
      <c r="F26" s="29">
        <v>2</v>
      </c>
      <c r="G26" s="30"/>
      <c r="H26" s="30"/>
      <c r="I26" s="27"/>
    </row>
    <row r="27" s="1" customFormat="1" ht="94" customHeight="1" spans="1:9">
      <c r="A27" s="26"/>
      <c r="B27" s="27" t="str">
        <f>B24</f>
        <v>新增电动风阀</v>
      </c>
      <c r="C27" s="26"/>
      <c r="D27" s="28" t="str">
        <f t="shared" si="2"/>
        <v>1.阀体采用耐腐蚀PP材料构造
2.电源适应能力：220V(1±15%),50HZ(1±10%) 
3.消耗功率:  小于20W 
4.工作温升：小于20℃ 
5.角度调控 0~90度，精度1度
6.密封:漏风≤5%
7.绝缘电阻:大于20MΩ
8.泄露电流:小于0.7mA</v>
      </c>
      <c r="E27" s="27" t="s">
        <v>17</v>
      </c>
      <c r="F27" s="29">
        <v>2</v>
      </c>
      <c r="G27" s="30"/>
      <c r="H27" s="30"/>
      <c r="I27" s="27" t="s">
        <v>20</v>
      </c>
    </row>
    <row r="28" s="1" customFormat="1" ht="57" customHeight="1" spans="1:9">
      <c r="A28" s="26"/>
      <c r="B28" s="27" t="s">
        <v>21</v>
      </c>
      <c r="C28" s="26"/>
      <c r="D28" s="28" t="str">
        <f t="shared" si="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8" s="27" t="s">
        <v>17</v>
      </c>
      <c r="F28" s="29">
        <v>2</v>
      </c>
      <c r="G28" s="30"/>
      <c r="H28" s="30"/>
      <c r="I28" s="27"/>
    </row>
    <row r="29" s="1" customFormat="1" ht="257" customHeight="1" spans="1:9">
      <c r="A29" s="31">
        <v>8</v>
      </c>
      <c r="B29" s="27" t="str">
        <f>B26</f>
        <v>新增万向罩</v>
      </c>
      <c r="C29" s="31" t="s">
        <v>32</v>
      </c>
      <c r="D29" s="28" t="str">
        <f t="shared" si="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29" s="27" t="s">
        <v>17</v>
      </c>
      <c r="F29" s="29">
        <v>2</v>
      </c>
      <c r="G29" s="30"/>
      <c r="H29" s="30"/>
      <c r="I29" s="27"/>
    </row>
    <row r="30" s="1" customFormat="1" ht="91" customHeight="1" spans="1:9">
      <c r="A30" s="26"/>
      <c r="B30" s="27" t="str">
        <f>B27</f>
        <v>新增电动风阀</v>
      </c>
      <c r="C30" s="26"/>
      <c r="D30" s="28" t="str">
        <f t="shared" si="2"/>
        <v>1.阀体采用耐腐蚀PP材料构造
2.电源适应能力：220V(1±15%),50HZ(1±10%) 
3.消耗功率:  小于20W 
4.工作温升：小于20℃ 
5.角度调控 0~90度，精度1度
6.密封:漏风≤5%
7.绝缘电阻:大于20MΩ
8.泄露电流:小于0.7mA</v>
      </c>
      <c r="E30" s="27" t="s">
        <v>17</v>
      </c>
      <c r="F30" s="29">
        <v>2</v>
      </c>
      <c r="G30" s="30"/>
      <c r="H30" s="30"/>
      <c r="I30" s="27" t="s">
        <v>20</v>
      </c>
    </row>
    <row r="31" s="1" customFormat="1" ht="56" customHeight="1" spans="1:9">
      <c r="A31" s="26"/>
      <c r="B31" s="27" t="str">
        <f>B28</f>
        <v>控制屏</v>
      </c>
      <c r="C31" s="26"/>
      <c r="D31" s="28" t="str">
        <f t="shared" si="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31" s="27" t="s">
        <v>17</v>
      </c>
      <c r="F31" s="29">
        <v>2</v>
      </c>
      <c r="G31" s="30"/>
      <c r="H31" s="30"/>
      <c r="I31" s="27"/>
    </row>
    <row r="32" s="1" customFormat="1" ht="259" customHeight="1" spans="1:9">
      <c r="A32" s="31">
        <v>9</v>
      </c>
      <c r="B32" s="27" t="str">
        <f>B29</f>
        <v>新增万向罩</v>
      </c>
      <c r="C32" s="31" t="s">
        <v>33</v>
      </c>
      <c r="D32" s="28" t="str">
        <f t="shared" si="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32" s="27" t="s">
        <v>17</v>
      </c>
      <c r="F32" s="29">
        <v>2</v>
      </c>
      <c r="G32" s="30"/>
      <c r="H32" s="30"/>
      <c r="I32" s="27"/>
    </row>
    <row r="33" s="1" customFormat="1" ht="90" customHeight="1" spans="1:9">
      <c r="A33" s="26"/>
      <c r="B33" s="27" t="s">
        <v>34</v>
      </c>
      <c r="C33" s="26"/>
      <c r="D33" s="28" t="str">
        <f t="shared" si="2"/>
        <v>1.阀体采用耐腐蚀PP材料构造
2.电源适应能力：220V(1±15%),50HZ(1±10%) 
3.消耗功率:  小于20W 
4.工作温升：小于20℃ 
5.角度调控 0~90度，精度1度
6.密封:漏风≤5%
7.绝缘电阻:大于20MΩ
8.泄露电流:小于0.7mA</v>
      </c>
      <c r="E33" s="27" t="s">
        <v>17</v>
      </c>
      <c r="F33" s="29">
        <v>2</v>
      </c>
      <c r="G33" s="30"/>
      <c r="H33" s="30"/>
      <c r="I33" s="27" t="s">
        <v>20</v>
      </c>
    </row>
    <row r="34" s="1" customFormat="1" ht="60" customHeight="1" spans="1:9">
      <c r="A34" s="26"/>
      <c r="B34" s="31" t="s">
        <v>21</v>
      </c>
      <c r="C34" s="26"/>
      <c r="D34" s="33" t="str">
        <f t="shared" si="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34" s="31" t="s">
        <v>17</v>
      </c>
      <c r="F34" s="34">
        <v>2</v>
      </c>
      <c r="G34" s="35"/>
      <c r="H34" s="30"/>
      <c r="I34" s="27"/>
    </row>
    <row r="35" s="1" customFormat="1" ht="258" customHeight="1" spans="1:9">
      <c r="A35" s="27">
        <v>10</v>
      </c>
      <c r="B35" s="27" t="str">
        <f>B32</f>
        <v>新增万向罩</v>
      </c>
      <c r="C35" s="27" t="s">
        <v>35</v>
      </c>
      <c r="D35" s="28" t="str">
        <f t="shared" si="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35" s="27" t="s">
        <v>17</v>
      </c>
      <c r="F35" s="29">
        <v>1</v>
      </c>
      <c r="G35" s="30"/>
      <c r="H35" s="30"/>
      <c r="I35" s="27"/>
    </row>
    <row r="36" s="1" customFormat="1" ht="89" customHeight="1" spans="1:9">
      <c r="A36" s="27"/>
      <c r="B36" s="27" t="str">
        <f>B33</f>
        <v>电动风阀更换</v>
      </c>
      <c r="C36" s="27"/>
      <c r="D36" s="28" t="str">
        <f t="shared" si="2"/>
        <v>1.阀体采用耐腐蚀PP材料构造
2.电源适应能力：220V(1±15%),50HZ(1±10%) 
3.消耗功率:  小于20W 
4.工作温升：小于20℃ 
5.角度调控 0~90度，精度1度
6.密封:漏风≤5%
7.绝缘电阻:大于20MΩ
8.泄露电流:小于0.7mA</v>
      </c>
      <c r="E36" s="27" t="s">
        <v>17</v>
      </c>
      <c r="F36" s="29">
        <v>2</v>
      </c>
      <c r="G36" s="30"/>
      <c r="H36" s="30"/>
      <c r="I36" s="27" t="s">
        <v>20</v>
      </c>
    </row>
    <row r="37" s="1" customFormat="1" ht="60" customHeight="1" spans="1:9">
      <c r="A37" s="27"/>
      <c r="B37" s="27" t="s">
        <v>21</v>
      </c>
      <c r="C37" s="27"/>
      <c r="D37" s="33" t="str">
        <f t="shared" si="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37" s="27" t="s">
        <v>17</v>
      </c>
      <c r="F37" s="29">
        <v>2</v>
      </c>
      <c r="G37" s="30"/>
      <c r="H37" s="30"/>
      <c r="I37" s="27"/>
    </row>
    <row r="38" s="1" customFormat="1" ht="261" customHeight="1" spans="1:9">
      <c r="A38" s="27">
        <v>11</v>
      </c>
      <c r="B38" s="27" t="str">
        <f>B35</f>
        <v>新增万向罩</v>
      </c>
      <c r="C38" s="27">
        <v>317</v>
      </c>
      <c r="D38" s="28" t="str">
        <f t="shared" si="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38" s="27" t="s">
        <v>17</v>
      </c>
      <c r="F38" s="29">
        <v>1</v>
      </c>
      <c r="G38" s="30"/>
      <c r="H38" s="30"/>
      <c r="I38" s="27" t="s">
        <v>20</v>
      </c>
    </row>
    <row r="39" s="1" customFormat="1" ht="59" customHeight="1" spans="1:9">
      <c r="A39" s="27"/>
      <c r="B39" s="27" t="s">
        <v>21</v>
      </c>
      <c r="C39" s="27"/>
      <c r="D39" s="28" t="str">
        <f t="shared" ref="D39:D41" si="3">D37</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39" s="27" t="s">
        <v>17</v>
      </c>
      <c r="F39" s="29">
        <v>1</v>
      </c>
      <c r="G39" s="30"/>
      <c r="H39" s="30"/>
      <c r="I39" s="27"/>
    </row>
    <row r="40" s="1" customFormat="1" ht="253.2" spans="1:9">
      <c r="A40" s="27">
        <v>12</v>
      </c>
      <c r="B40" s="27" t="str">
        <f>B38</f>
        <v>新增万向罩</v>
      </c>
      <c r="C40" s="27"/>
      <c r="D40" s="28" t="str">
        <f t="shared" si="3"/>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40" s="27" t="s">
        <v>17</v>
      </c>
      <c r="F40" s="29">
        <v>1</v>
      </c>
      <c r="G40" s="30"/>
      <c r="H40" s="30"/>
      <c r="I40" s="27" t="s">
        <v>20</v>
      </c>
    </row>
    <row r="41" s="1" customFormat="1" ht="54" spans="1:9">
      <c r="A41" s="27"/>
      <c r="B41" s="27" t="s">
        <v>21</v>
      </c>
      <c r="C41" s="27"/>
      <c r="D41" s="28" t="str">
        <f t="shared" si="3"/>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41" s="27" t="s">
        <v>17</v>
      </c>
      <c r="F41" s="29">
        <v>1</v>
      </c>
      <c r="G41" s="30"/>
      <c r="H41" s="30"/>
      <c r="I41" s="27"/>
    </row>
    <row r="42" s="1" customFormat="1" ht="253.2" spans="1:9">
      <c r="A42" s="27">
        <v>13</v>
      </c>
      <c r="B42" s="27" t="str">
        <f>B40</f>
        <v>新增万向罩</v>
      </c>
      <c r="C42" s="27" t="s">
        <v>36</v>
      </c>
      <c r="D42" s="28" t="str">
        <f>D35</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42" s="27" t="s">
        <v>17</v>
      </c>
      <c r="F42" s="29">
        <v>1</v>
      </c>
      <c r="G42" s="30"/>
      <c r="H42" s="30"/>
      <c r="I42" s="27"/>
    </row>
    <row r="43" s="1" customFormat="1" ht="86.4" spans="1:9">
      <c r="A43" s="27"/>
      <c r="B43" s="27" t="str">
        <f>B36</f>
        <v>电动风阀更换</v>
      </c>
      <c r="C43" s="27"/>
      <c r="D43" s="28" t="str">
        <f>D36</f>
        <v>1.阀体采用耐腐蚀PP材料构造
2.电源适应能力：220V(1±15%),50HZ(1±10%) 
3.消耗功率:  小于20W 
4.工作温升：小于20℃ 
5.角度调控 0~90度，精度1度
6.密封:漏风≤5%
7.绝缘电阻:大于20MΩ
8.泄露电流:小于0.7mA</v>
      </c>
      <c r="E43" s="27" t="s">
        <v>17</v>
      </c>
      <c r="F43" s="29">
        <v>2</v>
      </c>
      <c r="G43" s="30"/>
      <c r="H43" s="30"/>
      <c r="I43" s="27" t="s">
        <v>20</v>
      </c>
    </row>
    <row r="44" s="1" customFormat="1" ht="54" spans="1:9">
      <c r="A44" s="27"/>
      <c r="B44" s="27" t="s">
        <v>21</v>
      </c>
      <c r="C44" s="27"/>
      <c r="D44" s="28" t="str">
        <f t="shared" ref="D44:D47" si="4">D41</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44" s="27" t="s">
        <v>17</v>
      </c>
      <c r="F44" s="29">
        <v>2</v>
      </c>
      <c r="G44" s="30"/>
      <c r="H44" s="30"/>
      <c r="I44" s="27"/>
    </row>
    <row r="45" s="1" customFormat="1" ht="253.2" spans="1:9">
      <c r="A45" s="27">
        <v>14</v>
      </c>
      <c r="B45" s="27" t="str">
        <f>B42</f>
        <v>新增万向罩</v>
      </c>
      <c r="C45" s="27" t="s">
        <v>37</v>
      </c>
      <c r="D45" s="28" t="str">
        <f>D40</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45" s="27" t="s">
        <v>17</v>
      </c>
      <c r="F45" s="29">
        <v>1</v>
      </c>
      <c r="G45" s="30"/>
      <c r="H45" s="30"/>
      <c r="I45" s="27"/>
    </row>
    <row r="46" s="1" customFormat="1" ht="86.4" spans="1:9">
      <c r="A46" s="27"/>
      <c r="B46" s="27" t="s">
        <v>34</v>
      </c>
      <c r="C46" s="27"/>
      <c r="D46" s="28" t="str">
        <f t="shared" si="4"/>
        <v>1.阀体采用耐腐蚀PP材料构造
2.电源适应能力：220V(1±15%),50HZ(1±10%) 
3.消耗功率:  小于20W 
4.工作温升：小于20℃ 
5.角度调控 0~90度，精度1度
6.密封:漏风≤5%
7.绝缘电阻:大于20MΩ
8.泄露电流:小于0.7mA</v>
      </c>
      <c r="E46" s="27" t="s">
        <v>17</v>
      </c>
      <c r="F46" s="29">
        <v>2</v>
      </c>
      <c r="G46" s="30"/>
      <c r="H46" s="30"/>
      <c r="I46" s="27" t="s">
        <v>20</v>
      </c>
    </row>
    <row r="47" s="1" customFormat="1" ht="54" spans="1:9">
      <c r="A47" s="27"/>
      <c r="B47" s="27" t="s">
        <v>21</v>
      </c>
      <c r="C47" s="27"/>
      <c r="D47" s="28" t="str">
        <f t="shared" si="4"/>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47" s="27" t="s">
        <v>17</v>
      </c>
      <c r="F47" s="29">
        <v>2</v>
      </c>
      <c r="G47" s="30"/>
      <c r="H47" s="30"/>
      <c r="I47" s="27"/>
    </row>
    <row r="48" s="1" customFormat="1" ht="253.2" spans="1:9">
      <c r="A48" s="27">
        <v>15</v>
      </c>
      <c r="B48" s="27" t="str">
        <f>B45</f>
        <v>新增万向罩</v>
      </c>
      <c r="C48" s="27" t="s">
        <v>38</v>
      </c>
      <c r="D48" s="28" t="str">
        <f>D42</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48" s="27" t="s">
        <v>17</v>
      </c>
      <c r="F48" s="29">
        <v>1</v>
      </c>
      <c r="G48" s="30"/>
      <c r="H48" s="30"/>
      <c r="I48" s="27"/>
    </row>
    <row r="49" s="1" customFormat="1" ht="86.4" spans="1:9">
      <c r="A49" s="27"/>
      <c r="B49" s="27" t="s">
        <v>34</v>
      </c>
      <c r="C49" s="27"/>
      <c r="D49" s="28" t="str">
        <f t="shared" ref="D49:D53" si="5">D46</f>
        <v>1.阀体采用耐腐蚀PP材料构造
2.电源适应能力：220V(1±15%),50HZ(1±10%) 
3.消耗功率:  小于20W 
4.工作温升：小于20℃ 
5.角度调控 0~90度，精度1度
6.密封:漏风≤5%
7.绝缘电阻:大于20MΩ
8.泄露电流:小于0.7mA</v>
      </c>
      <c r="E49" s="27" t="s">
        <v>17</v>
      </c>
      <c r="F49" s="29">
        <v>2</v>
      </c>
      <c r="G49" s="30"/>
      <c r="H49" s="30"/>
      <c r="I49" s="27" t="s">
        <v>20</v>
      </c>
    </row>
    <row r="50" s="1" customFormat="1" ht="54" spans="1:9">
      <c r="A50" s="27"/>
      <c r="B50" s="27" t="s">
        <v>21</v>
      </c>
      <c r="C50" s="27"/>
      <c r="D50" s="28" t="str">
        <f t="shared" si="5"/>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50" s="27" t="s">
        <v>17</v>
      </c>
      <c r="F50" s="29">
        <v>2</v>
      </c>
      <c r="G50" s="30"/>
      <c r="H50" s="30"/>
      <c r="I50" s="27"/>
    </row>
    <row r="51" s="1" customFormat="1" ht="253.2" spans="1:9">
      <c r="A51" s="27">
        <v>16</v>
      </c>
      <c r="B51" s="27" t="str">
        <f>B48</f>
        <v>新增万向罩</v>
      </c>
      <c r="C51" s="27" t="s">
        <v>39</v>
      </c>
      <c r="D51" s="28" t="str">
        <f t="shared" si="5"/>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51" s="27" t="s">
        <v>17</v>
      </c>
      <c r="F51" s="29">
        <v>2</v>
      </c>
      <c r="G51" s="30"/>
      <c r="H51" s="30"/>
      <c r="I51" s="27"/>
    </row>
    <row r="52" s="1" customFormat="1" ht="86.4" spans="1:9">
      <c r="A52" s="27"/>
      <c r="B52" s="27" t="s">
        <v>34</v>
      </c>
      <c r="C52" s="27"/>
      <c r="D52" s="28" t="str">
        <f t="shared" si="5"/>
        <v>1.阀体采用耐腐蚀PP材料构造
2.电源适应能力：220V(1±15%),50HZ(1±10%) 
3.消耗功率:  小于20W 
4.工作温升：小于20℃ 
5.角度调控 0~90度，精度1度
6.密封:漏风≤5%
7.绝缘电阻:大于20MΩ
8.泄露电流:小于0.7mA</v>
      </c>
      <c r="E52" s="27" t="s">
        <v>17</v>
      </c>
      <c r="F52" s="29">
        <v>2</v>
      </c>
      <c r="G52" s="30"/>
      <c r="H52" s="30"/>
      <c r="I52" s="27" t="s">
        <v>20</v>
      </c>
    </row>
    <row r="53" s="1" customFormat="1" ht="54" spans="1:9">
      <c r="A53" s="27"/>
      <c r="B53" s="27" t="s">
        <v>21</v>
      </c>
      <c r="C53" s="27"/>
      <c r="D53" s="28" t="str">
        <f t="shared" si="5"/>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53" s="27" t="s">
        <v>17</v>
      </c>
      <c r="F53" s="29">
        <v>2</v>
      </c>
      <c r="G53" s="30"/>
      <c r="H53" s="30"/>
      <c r="I53" s="27"/>
    </row>
    <row r="54" s="1" customFormat="1" ht="253.2" spans="1:9">
      <c r="A54" s="27">
        <v>17</v>
      </c>
      <c r="B54" s="27" t="str">
        <f>B51</f>
        <v>新增万向罩</v>
      </c>
      <c r="C54" s="27" t="s">
        <v>40</v>
      </c>
      <c r="D54" s="28" t="str">
        <f>D48</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54" s="27" t="s">
        <v>17</v>
      </c>
      <c r="F54" s="29">
        <v>2</v>
      </c>
      <c r="G54" s="30"/>
      <c r="H54" s="30"/>
      <c r="I54" s="27"/>
    </row>
    <row r="55" s="1" customFormat="1" ht="86.4" spans="1:9">
      <c r="A55" s="27"/>
      <c r="B55" s="27" t="s">
        <v>34</v>
      </c>
      <c r="C55" s="27"/>
      <c r="D55" s="28" t="str">
        <f t="shared" ref="D55:D68" si="6">D52</f>
        <v>1.阀体采用耐腐蚀PP材料构造
2.电源适应能力：220V(1±15%),50HZ(1±10%) 
3.消耗功率:  小于20W 
4.工作温升：小于20℃ 
5.角度调控 0~90度，精度1度
6.密封:漏风≤5%
7.绝缘电阻:大于20MΩ
8.泄露电流:小于0.7mA</v>
      </c>
      <c r="E55" s="27" t="s">
        <v>17</v>
      </c>
      <c r="F55" s="29">
        <v>2</v>
      </c>
      <c r="G55" s="30"/>
      <c r="H55" s="30"/>
      <c r="I55" s="27" t="s">
        <v>20</v>
      </c>
    </row>
    <row r="56" s="1" customFormat="1" ht="54" spans="1:9">
      <c r="A56" s="27"/>
      <c r="B56" s="27" t="s">
        <v>21</v>
      </c>
      <c r="C56" s="27"/>
      <c r="D56" s="28" t="str">
        <f t="shared" si="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56" s="27" t="s">
        <v>17</v>
      </c>
      <c r="F56" s="29">
        <v>2</v>
      </c>
      <c r="G56" s="30"/>
      <c r="H56" s="30"/>
      <c r="I56" s="27"/>
    </row>
    <row r="57" s="1" customFormat="1" ht="253.2" spans="1:9">
      <c r="A57" s="27">
        <v>18</v>
      </c>
      <c r="B57" s="27" t="str">
        <f>B54</f>
        <v>新增万向罩</v>
      </c>
      <c r="C57" s="27" t="s">
        <v>41</v>
      </c>
      <c r="D57" s="28" t="str">
        <f>D51</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57" s="27" t="s">
        <v>17</v>
      </c>
      <c r="F57" s="29">
        <v>2</v>
      </c>
      <c r="G57" s="30"/>
      <c r="H57" s="30"/>
      <c r="I57" s="27"/>
    </row>
    <row r="58" s="1" customFormat="1" ht="86.4" spans="1:9">
      <c r="A58" s="27"/>
      <c r="B58" s="27" t="str">
        <f>B55</f>
        <v>电动风阀更换</v>
      </c>
      <c r="C58" s="27"/>
      <c r="D58" s="28" t="str">
        <f t="shared" si="6"/>
        <v>1.阀体采用耐腐蚀PP材料构造
2.电源适应能力：220V(1±15%),50HZ(1±10%) 
3.消耗功率:  小于20W 
4.工作温升：小于20℃ 
5.角度调控 0~90度，精度1度
6.密封:漏风≤5%
7.绝缘电阻:大于20MΩ
8.泄露电流:小于0.7mA</v>
      </c>
      <c r="E58" s="27" t="s">
        <v>17</v>
      </c>
      <c r="F58" s="29">
        <v>2</v>
      </c>
      <c r="G58" s="30"/>
      <c r="H58" s="30"/>
      <c r="I58" s="27" t="s">
        <v>20</v>
      </c>
    </row>
    <row r="59" s="1" customFormat="1" ht="54" spans="1:9">
      <c r="A59" s="27"/>
      <c r="B59" s="27" t="s">
        <v>21</v>
      </c>
      <c r="C59" s="27"/>
      <c r="D59" s="28" t="str">
        <f t="shared" si="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59" s="27" t="s">
        <v>17</v>
      </c>
      <c r="F59" s="29">
        <v>2</v>
      </c>
      <c r="G59" s="30"/>
      <c r="H59" s="30"/>
      <c r="I59" s="27"/>
    </row>
    <row r="60" s="1" customFormat="1" ht="253.2" spans="1:9">
      <c r="A60" s="27">
        <v>19</v>
      </c>
      <c r="B60" s="27" t="str">
        <f>B57</f>
        <v>新增万向罩</v>
      </c>
      <c r="C60" s="27" t="s">
        <v>42</v>
      </c>
      <c r="D60" s="28" t="str">
        <f t="shared" si="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60" s="27" t="s">
        <v>17</v>
      </c>
      <c r="F60" s="29">
        <v>2</v>
      </c>
      <c r="G60" s="30"/>
      <c r="H60" s="30"/>
      <c r="I60" s="27"/>
    </row>
    <row r="61" s="1" customFormat="1" ht="86.4" spans="1:9">
      <c r="A61" s="27"/>
      <c r="B61" s="27" t="str">
        <f>B58</f>
        <v>电动风阀更换</v>
      </c>
      <c r="C61" s="27"/>
      <c r="D61" s="28" t="str">
        <f t="shared" si="6"/>
        <v>1.阀体采用耐腐蚀PP材料构造
2.电源适应能力：220V(1±15%),50HZ(1±10%) 
3.消耗功率:  小于20W 
4.工作温升：小于20℃ 
5.角度调控 0~90度，精度1度
6.密封:漏风≤5%
7.绝缘电阻:大于20MΩ
8.泄露电流:小于0.7mA</v>
      </c>
      <c r="E61" s="27" t="s">
        <v>17</v>
      </c>
      <c r="F61" s="29">
        <v>2</v>
      </c>
      <c r="G61" s="30"/>
      <c r="H61" s="30"/>
      <c r="I61" s="27" t="s">
        <v>20</v>
      </c>
    </row>
    <row r="62" s="1" customFormat="1" ht="54" spans="1:9">
      <c r="A62" s="27"/>
      <c r="B62" s="27" t="s">
        <v>21</v>
      </c>
      <c r="C62" s="27"/>
      <c r="D62" s="28" t="str">
        <f t="shared" si="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62" s="27" t="s">
        <v>17</v>
      </c>
      <c r="F62" s="29">
        <v>2</v>
      </c>
      <c r="G62" s="30"/>
      <c r="H62" s="30"/>
      <c r="I62" s="27"/>
    </row>
    <row r="63" s="1" customFormat="1" ht="253.2" spans="1:9">
      <c r="A63" s="27">
        <v>20</v>
      </c>
      <c r="B63" s="27" t="str">
        <f>B60</f>
        <v>新增万向罩</v>
      </c>
      <c r="C63" s="27" t="s">
        <v>43</v>
      </c>
      <c r="D63" s="28" t="str">
        <f t="shared" si="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63" s="27" t="s">
        <v>17</v>
      </c>
      <c r="F63" s="29">
        <v>1</v>
      </c>
      <c r="G63" s="30"/>
      <c r="H63" s="30"/>
      <c r="I63" s="27"/>
    </row>
    <row r="64" s="1" customFormat="1" ht="86.4" spans="1:9">
      <c r="A64" s="27"/>
      <c r="B64" s="27" t="str">
        <f>B61</f>
        <v>电动风阀更换</v>
      </c>
      <c r="C64" s="27"/>
      <c r="D64" s="28" t="str">
        <f t="shared" si="6"/>
        <v>1.阀体采用耐腐蚀PP材料构造
2.电源适应能力：220V(1±15%),50HZ(1±10%) 
3.消耗功率:  小于20W 
4.工作温升：小于20℃ 
5.角度调控 0~90度，精度1度
6.密封:漏风≤5%
7.绝缘电阻:大于20MΩ
8.泄露电流:小于0.7mA</v>
      </c>
      <c r="E64" s="27" t="s">
        <v>17</v>
      </c>
      <c r="F64" s="29">
        <v>2</v>
      </c>
      <c r="G64" s="30"/>
      <c r="H64" s="30"/>
      <c r="I64" s="27" t="s">
        <v>20</v>
      </c>
    </row>
    <row r="65" s="1" customFormat="1" ht="54" spans="1:9">
      <c r="A65" s="27"/>
      <c r="B65" s="27" t="s">
        <v>21</v>
      </c>
      <c r="C65" s="27"/>
      <c r="D65" s="28" t="str">
        <f t="shared" si="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65" s="27" t="s">
        <v>17</v>
      </c>
      <c r="F65" s="29">
        <v>2</v>
      </c>
      <c r="G65" s="30"/>
      <c r="H65" s="30"/>
      <c r="I65" s="27"/>
    </row>
    <row r="66" s="1" customFormat="1" ht="253.2" spans="1:9">
      <c r="A66" s="27">
        <v>21</v>
      </c>
      <c r="B66" s="27" t="str">
        <f>B63</f>
        <v>新增万向罩</v>
      </c>
      <c r="C66" s="27" t="s">
        <v>44</v>
      </c>
      <c r="D66" s="28" t="str">
        <f t="shared" si="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66" s="27" t="s">
        <v>17</v>
      </c>
      <c r="F66" s="29">
        <v>1</v>
      </c>
      <c r="G66" s="30"/>
      <c r="H66" s="30"/>
      <c r="I66" s="27"/>
    </row>
    <row r="67" s="1" customFormat="1" ht="86.4" spans="1:9">
      <c r="A67" s="27"/>
      <c r="B67" s="27" t="s">
        <v>34</v>
      </c>
      <c r="C67" s="27"/>
      <c r="D67" s="28" t="str">
        <f t="shared" si="6"/>
        <v>1.阀体采用耐腐蚀PP材料构造
2.电源适应能力：220V(1±15%),50HZ(1±10%) 
3.消耗功率:  小于20W 
4.工作温升：小于20℃ 
5.角度调控 0~90度，精度1度
6.密封:漏风≤5%
7.绝缘电阻:大于20MΩ
8.泄露电流:小于0.7mA</v>
      </c>
      <c r="E67" s="27" t="s">
        <v>17</v>
      </c>
      <c r="F67" s="29">
        <v>2</v>
      </c>
      <c r="G67" s="30"/>
      <c r="H67" s="30"/>
      <c r="I67" s="27" t="s">
        <v>20</v>
      </c>
    </row>
    <row r="68" s="1" customFormat="1" ht="54" spans="1:9">
      <c r="A68" s="27"/>
      <c r="B68" s="27" t="s">
        <v>21</v>
      </c>
      <c r="C68" s="27"/>
      <c r="D68" s="28" t="str">
        <f t="shared" si="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68" s="27" t="s">
        <v>17</v>
      </c>
      <c r="F68" s="29">
        <v>2</v>
      </c>
      <c r="G68" s="30"/>
      <c r="H68" s="30"/>
      <c r="I68" s="27"/>
    </row>
    <row r="69" s="1" customFormat="1" ht="253.2" spans="1:9">
      <c r="A69" s="27">
        <v>22</v>
      </c>
      <c r="B69" s="27" t="str">
        <f>B66</f>
        <v>新增万向罩</v>
      </c>
      <c r="C69" s="27" t="s">
        <v>45</v>
      </c>
      <c r="D69" s="28" t="str">
        <f>D63</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69" s="27" t="s">
        <v>17</v>
      </c>
      <c r="F69" s="29">
        <v>1</v>
      </c>
      <c r="G69" s="30"/>
      <c r="H69" s="30"/>
      <c r="I69" s="27"/>
    </row>
    <row r="70" s="1" customFormat="1" ht="86.4" spans="1:9">
      <c r="A70" s="27"/>
      <c r="B70" s="27" t="s">
        <v>34</v>
      </c>
      <c r="C70" s="27"/>
      <c r="D70" s="28" t="str">
        <f t="shared" ref="D70:D74" si="7">D67</f>
        <v>1.阀体采用耐腐蚀PP材料构造
2.电源适应能力：220V(1±15%),50HZ(1±10%) 
3.消耗功率:  小于20W 
4.工作温升：小于20℃ 
5.角度调控 0~90度，精度1度
6.密封:漏风≤5%
7.绝缘电阻:大于20MΩ
8.泄露电流:小于0.7mA</v>
      </c>
      <c r="E70" s="27" t="s">
        <v>17</v>
      </c>
      <c r="F70" s="29">
        <v>2</v>
      </c>
      <c r="G70" s="30"/>
      <c r="H70" s="30"/>
      <c r="I70" s="27" t="s">
        <v>20</v>
      </c>
    </row>
    <row r="71" s="1" customFormat="1" ht="54" spans="1:9">
      <c r="A71" s="27"/>
      <c r="B71" s="27" t="s">
        <v>21</v>
      </c>
      <c r="C71" s="27"/>
      <c r="D71" s="28" t="str">
        <f t="shared" si="7"/>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71" s="27" t="s">
        <v>17</v>
      </c>
      <c r="F71" s="29">
        <v>2</v>
      </c>
      <c r="G71" s="30"/>
      <c r="H71" s="30"/>
      <c r="I71" s="27"/>
    </row>
    <row r="72" s="1" customFormat="1" ht="253.2" spans="1:9">
      <c r="A72" s="27">
        <v>23</v>
      </c>
      <c r="B72" s="27" t="str">
        <f>B69</f>
        <v>新增万向罩</v>
      </c>
      <c r="C72" s="27" t="s">
        <v>46</v>
      </c>
      <c r="D72" s="28" t="str">
        <f>D66</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72" s="27" t="s">
        <v>17</v>
      </c>
      <c r="F72" s="29">
        <v>1</v>
      </c>
      <c r="G72" s="30"/>
      <c r="H72" s="30"/>
      <c r="I72" s="27"/>
    </row>
    <row r="73" s="1" customFormat="1" ht="86.4" spans="1:9">
      <c r="A73" s="27"/>
      <c r="B73" s="27" t="s">
        <v>34</v>
      </c>
      <c r="C73" s="27"/>
      <c r="D73" s="28" t="str">
        <f t="shared" si="7"/>
        <v>1.阀体采用耐腐蚀PP材料构造
2.电源适应能力：220V(1±15%),50HZ(1±10%) 
3.消耗功率:  小于20W 
4.工作温升：小于20℃ 
5.角度调控 0~90度，精度1度
6.密封:漏风≤5%
7.绝缘电阻:大于20MΩ
8.泄露电流:小于0.7mA</v>
      </c>
      <c r="E73" s="27" t="s">
        <v>17</v>
      </c>
      <c r="F73" s="29">
        <v>2</v>
      </c>
      <c r="G73" s="30"/>
      <c r="H73" s="30"/>
      <c r="I73" s="27" t="s">
        <v>20</v>
      </c>
    </row>
    <row r="74" s="1" customFormat="1" ht="54" spans="1:9">
      <c r="A74" s="27"/>
      <c r="B74" s="27" t="s">
        <v>21</v>
      </c>
      <c r="C74" s="27"/>
      <c r="D74" s="28" t="str">
        <f t="shared" si="7"/>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74" s="27" t="s">
        <v>17</v>
      </c>
      <c r="F74" s="29">
        <v>2</v>
      </c>
      <c r="G74" s="30"/>
      <c r="H74" s="30"/>
      <c r="I74" s="27"/>
    </row>
    <row r="75" s="1" customFormat="1" ht="253.2" spans="1:9">
      <c r="A75" s="27">
        <v>24</v>
      </c>
      <c r="B75" s="27" t="str">
        <f>B72</f>
        <v>新增万向罩</v>
      </c>
      <c r="C75" s="27" t="s">
        <v>47</v>
      </c>
      <c r="D75" s="28" t="str">
        <f>D69</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75" s="27" t="s">
        <v>17</v>
      </c>
      <c r="F75" s="29">
        <v>2</v>
      </c>
      <c r="G75" s="30"/>
      <c r="H75" s="30"/>
      <c r="I75" s="27"/>
    </row>
    <row r="76" s="1" customFormat="1" ht="86.4" spans="1:9">
      <c r="A76" s="27"/>
      <c r="B76" s="27" t="s">
        <v>34</v>
      </c>
      <c r="C76" s="27"/>
      <c r="D76" s="28" t="str">
        <f t="shared" ref="D76:D80" si="8">D73</f>
        <v>1.阀体采用耐腐蚀PP材料构造
2.电源适应能力：220V(1±15%),50HZ(1±10%) 
3.消耗功率:  小于20W 
4.工作温升：小于20℃ 
5.角度调控 0~90度，精度1度
6.密封:漏风≤5%
7.绝缘电阻:大于20MΩ
8.泄露电流:小于0.7mA</v>
      </c>
      <c r="E76" s="27" t="s">
        <v>17</v>
      </c>
      <c r="F76" s="29">
        <v>2</v>
      </c>
      <c r="G76" s="30"/>
      <c r="H76" s="30"/>
      <c r="I76" s="27" t="s">
        <v>20</v>
      </c>
    </row>
    <row r="77" s="1" customFormat="1" ht="54" spans="1:9">
      <c r="A77" s="27"/>
      <c r="B77" s="27" t="s">
        <v>21</v>
      </c>
      <c r="C77" s="27"/>
      <c r="D77" s="28" t="str">
        <f t="shared" si="8"/>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77" s="27" t="s">
        <v>17</v>
      </c>
      <c r="F77" s="29">
        <v>2</v>
      </c>
      <c r="G77" s="30"/>
      <c r="H77" s="30"/>
      <c r="I77" s="27"/>
    </row>
    <row r="78" s="1" customFormat="1" ht="253.2" spans="1:9">
      <c r="A78" s="27">
        <v>25</v>
      </c>
      <c r="B78" s="27" t="str">
        <f>B75</f>
        <v>新增万向罩</v>
      </c>
      <c r="C78" s="27" t="s">
        <v>48</v>
      </c>
      <c r="D78" s="28" t="str">
        <f>D72</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78" s="27" t="s">
        <v>17</v>
      </c>
      <c r="F78" s="29">
        <v>2</v>
      </c>
      <c r="G78" s="30"/>
      <c r="H78" s="30"/>
      <c r="I78" s="27"/>
    </row>
    <row r="79" s="1" customFormat="1" ht="86.4" spans="1:9">
      <c r="A79" s="27"/>
      <c r="B79" s="27" t="s">
        <v>34</v>
      </c>
      <c r="C79" s="27"/>
      <c r="D79" s="28" t="str">
        <f t="shared" si="8"/>
        <v>1.阀体采用耐腐蚀PP材料构造
2.电源适应能力：220V(1±15%),50HZ(1±10%) 
3.消耗功率:  小于20W 
4.工作温升：小于20℃ 
5.角度调控 0~90度，精度1度
6.密封:漏风≤5%
7.绝缘电阻:大于20MΩ
8.泄露电流:小于0.7mA</v>
      </c>
      <c r="E79" s="27" t="s">
        <v>17</v>
      </c>
      <c r="F79" s="29">
        <v>2</v>
      </c>
      <c r="G79" s="30"/>
      <c r="H79" s="30"/>
      <c r="I79" s="27" t="s">
        <v>20</v>
      </c>
    </row>
    <row r="80" s="1" customFormat="1" ht="54" spans="1:9">
      <c r="A80" s="27"/>
      <c r="B80" s="27" t="s">
        <v>21</v>
      </c>
      <c r="C80" s="27"/>
      <c r="D80" s="28" t="str">
        <f t="shared" si="8"/>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80" s="27" t="s">
        <v>17</v>
      </c>
      <c r="F80" s="29">
        <v>2</v>
      </c>
      <c r="G80" s="30"/>
      <c r="H80" s="30"/>
      <c r="I80" s="27"/>
    </row>
    <row r="81" s="1" customFormat="1" ht="253.2" spans="1:9">
      <c r="A81" s="27">
        <v>26</v>
      </c>
      <c r="B81" s="27" t="str">
        <f>B78</f>
        <v>新增万向罩</v>
      </c>
      <c r="C81" s="27" t="s">
        <v>49</v>
      </c>
      <c r="D81" s="28" t="str">
        <f>D75</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81" s="27" t="s">
        <v>17</v>
      </c>
      <c r="F81" s="29">
        <v>2</v>
      </c>
      <c r="G81" s="30"/>
      <c r="H81" s="30"/>
      <c r="I81" s="27"/>
    </row>
    <row r="82" s="1" customFormat="1" ht="86.4" spans="1:9">
      <c r="A82" s="27"/>
      <c r="B82" s="27" t="s">
        <v>34</v>
      </c>
      <c r="C82" s="27"/>
      <c r="D82" s="28" t="str">
        <f t="shared" ref="D82:D86" si="9">D79</f>
        <v>1.阀体采用耐腐蚀PP材料构造
2.电源适应能力：220V(1±15%),50HZ(1±10%) 
3.消耗功率:  小于20W 
4.工作温升：小于20℃ 
5.角度调控 0~90度，精度1度
6.密封:漏风≤5%
7.绝缘电阻:大于20MΩ
8.泄露电流:小于0.7mA</v>
      </c>
      <c r="E82" s="27" t="s">
        <v>17</v>
      </c>
      <c r="F82" s="29">
        <v>2</v>
      </c>
      <c r="G82" s="30"/>
      <c r="H82" s="30"/>
      <c r="I82" s="27" t="s">
        <v>20</v>
      </c>
    </row>
    <row r="83" s="1" customFormat="1" ht="54" spans="1:9">
      <c r="A83" s="27"/>
      <c r="B83" s="27" t="s">
        <v>21</v>
      </c>
      <c r="C83" s="27"/>
      <c r="D83" s="28" t="str">
        <f t="shared" si="9"/>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83" s="27" t="s">
        <v>17</v>
      </c>
      <c r="F83" s="29">
        <v>2</v>
      </c>
      <c r="G83" s="30"/>
      <c r="H83" s="30"/>
      <c r="I83" s="27"/>
    </row>
    <row r="84" s="1" customFormat="1" ht="253.2" spans="1:9">
      <c r="A84" s="27">
        <v>27</v>
      </c>
      <c r="B84" s="27" t="str">
        <f>B81</f>
        <v>新增万向罩</v>
      </c>
      <c r="C84" s="27" t="s">
        <v>50</v>
      </c>
      <c r="D84" s="28" t="str">
        <f>D78</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84" s="27" t="s">
        <v>17</v>
      </c>
      <c r="F84" s="29">
        <v>2</v>
      </c>
      <c r="G84" s="30"/>
      <c r="H84" s="30"/>
      <c r="I84" s="27"/>
    </row>
    <row r="85" s="1" customFormat="1" ht="86.4" spans="1:9">
      <c r="A85" s="27"/>
      <c r="B85" s="27" t="s">
        <v>34</v>
      </c>
      <c r="C85" s="27"/>
      <c r="D85" s="28" t="str">
        <f t="shared" si="9"/>
        <v>1.阀体采用耐腐蚀PP材料构造
2.电源适应能力：220V(1±15%),50HZ(1±10%) 
3.消耗功率:  小于20W 
4.工作温升：小于20℃ 
5.角度调控 0~90度，精度1度
6.密封:漏风≤5%
7.绝缘电阻:大于20MΩ
8.泄露电流:小于0.7mA</v>
      </c>
      <c r="E85" s="27" t="s">
        <v>17</v>
      </c>
      <c r="F85" s="29">
        <v>2</v>
      </c>
      <c r="G85" s="30"/>
      <c r="H85" s="30"/>
      <c r="I85" s="27" t="s">
        <v>20</v>
      </c>
    </row>
    <row r="86" s="1" customFormat="1" ht="54" spans="1:9">
      <c r="A86" s="27"/>
      <c r="B86" s="27" t="s">
        <v>21</v>
      </c>
      <c r="C86" s="27"/>
      <c r="D86" s="28" t="str">
        <f t="shared" si="9"/>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86" s="27" t="s">
        <v>17</v>
      </c>
      <c r="F86" s="29">
        <v>2</v>
      </c>
      <c r="G86" s="30"/>
      <c r="H86" s="30"/>
      <c r="I86" s="27"/>
    </row>
    <row r="87" s="1" customFormat="1" ht="253.2" spans="1:9">
      <c r="A87" s="27">
        <v>28</v>
      </c>
      <c r="B87" s="27" t="str">
        <f>B84</f>
        <v>新增万向罩</v>
      </c>
      <c r="C87" s="27" t="s">
        <v>51</v>
      </c>
      <c r="D87" s="28" t="str">
        <f>D81</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87" s="27" t="s">
        <v>17</v>
      </c>
      <c r="F87" s="29">
        <v>2</v>
      </c>
      <c r="G87" s="30"/>
      <c r="H87" s="30"/>
      <c r="I87" s="27"/>
    </row>
    <row r="88" s="1" customFormat="1" ht="86.4" spans="1:9">
      <c r="A88" s="27"/>
      <c r="B88" s="27" t="s">
        <v>34</v>
      </c>
      <c r="C88" s="27"/>
      <c r="D88" s="28" t="str">
        <f t="shared" ref="D88:D116" si="10">D85</f>
        <v>1.阀体采用耐腐蚀PP材料构造
2.电源适应能力：220V(1±15%),50HZ(1±10%) 
3.消耗功率:  小于20W 
4.工作温升：小于20℃ 
5.角度调控 0~90度，精度1度
6.密封:漏风≤5%
7.绝缘电阻:大于20MΩ
8.泄露电流:小于0.7mA</v>
      </c>
      <c r="E88" s="27" t="s">
        <v>17</v>
      </c>
      <c r="F88" s="29">
        <v>2</v>
      </c>
      <c r="G88" s="30"/>
      <c r="H88" s="30"/>
      <c r="I88" s="27" t="s">
        <v>20</v>
      </c>
    </row>
    <row r="89" s="1" customFormat="1" ht="54" spans="1:9">
      <c r="A89" s="27"/>
      <c r="B89" s="27" t="s">
        <v>21</v>
      </c>
      <c r="C89" s="27"/>
      <c r="D89"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89" s="27" t="s">
        <v>17</v>
      </c>
      <c r="F89" s="29">
        <v>2</v>
      </c>
      <c r="G89" s="30"/>
      <c r="H89" s="30"/>
      <c r="I89" s="27"/>
    </row>
    <row r="90" s="1" customFormat="1" ht="253.2" spans="1:9">
      <c r="A90" s="27">
        <v>29</v>
      </c>
      <c r="B90" s="27" t="str">
        <f>B87</f>
        <v>新增万向罩</v>
      </c>
      <c r="C90" s="27" t="s">
        <v>52</v>
      </c>
      <c r="D90"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90" s="27" t="s">
        <v>17</v>
      </c>
      <c r="F90" s="29">
        <v>2</v>
      </c>
      <c r="G90" s="30"/>
      <c r="H90" s="30"/>
      <c r="I90" s="27"/>
    </row>
    <row r="91" s="1" customFormat="1" ht="86.4" spans="1:9">
      <c r="A91" s="27"/>
      <c r="B91" s="27" t="s">
        <v>34</v>
      </c>
      <c r="C91" s="27"/>
      <c r="D91" s="28" t="str">
        <f t="shared" si="10"/>
        <v>1.阀体采用耐腐蚀PP材料构造
2.电源适应能力：220V(1±15%),50HZ(1±10%) 
3.消耗功率:  小于20W 
4.工作温升：小于20℃ 
5.角度调控 0~90度，精度1度
6.密封:漏风≤5%
7.绝缘电阻:大于20MΩ
8.泄露电流:小于0.7mA</v>
      </c>
      <c r="E91" s="27" t="s">
        <v>17</v>
      </c>
      <c r="F91" s="29">
        <v>2</v>
      </c>
      <c r="G91" s="30"/>
      <c r="H91" s="30"/>
      <c r="I91" s="27" t="s">
        <v>20</v>
      </c>
    </row>
    <row r="92" s="1" customFormat="1" ht="54" spans="1:9">
      <c r="A92" s="27"/>
      <c r="B92" s="27" t="s">
        <v>21</v>
      </c>
      <c r="C92" s="27"/>
      <c r="D92"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92" s="27" t="s">
        <v>17</v>
      </c>
      <c r="F92" s="29">
        <v>2</v>
      </c>
      <c r="G92" s="30"/>
      <c r="H92" s="30"/>
      <c r="I92" s="27"/>
    </row>
    <row r="93" s="1" customFormat="1" ht="253.2" spans="1:9">
      <c r="A93" s="27">
        <v>30</v>
      </c>
      <c r="B93" s="27" t="str">
        <f>B90</f>
        <v>新增万向罩</v>
      </c>
      <c r="C93" s="27" t="s">
        <v>53</v>
      </c>
      <c r="D93"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93" s="27" t="s">
        <v>17</v>
      </c>
      <c r="F93" s="29">
        <v>2</v>
      </c>
      <c r="G93" s="30"/>
      <c r="H93" s="30"/>
      <c r="I93" s="27"/>
    </row>
    <row r="94" s="1" customFormat="1" ht="86.4" spans="1:9">
      <c r="A94" s="27"/>
      <c r="B94" s="27" t="s">
        <v>34</v>
      </c>
      <c r="C94" s="27"/>
      <c r="D94" s="28" t="str">
        <f t="shared" si="10"/>
        <v>1.阀体采用耐腐蚀PP材料构造
2.电源适应能力：220V(1±15%),50HZ(1±10%) 
3.消耗功率:  小于20W 
4.工作温升：小于20℃ 
5.角度调控 0~90度，精度1度
6.密封:漏风≤5%
7.绝缘电阻:大于20MΩ
8.泄露电流:小于0.7mA</v>
      </c>
      <c r="E94" s="27" t="s">
        <v>17</v>
      </c>
      <c r="F94" s="29">
        <v>2</v>
      </c>
      <c r="G94" s="30"/>
      <c r="H94" s="30"/>
      <c r="I94" s="27" t="s">
        <v>20</v>
      </c>
    </row>
    <row r="95" s="1" customFormat="1" ht="54" spans="1:9">
      <c r="A95" s="27"/>
      <c r="B95" s="27" t="s">
        <v>21</v>
      </c>
      <c r="C95" s="27"/>
      <c r="D95"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95" s="27" t="s">
        <v>17</v>
      </c>
      <c r="F95" s="29">
        <v>2</v>
      </c>
      <c r="G95" s="30"/>
      <c r="H95" s="30"/>
      <c r="I95" s="27"/>
    </row>
    <row r="96" s="1" customFormat="1" ht="253.2" spans="1:9">
      <c r="A96" s="27">
        <v>31</v>
      </c>
      <c r="B96" s="27" t="str">
        <f>B93</f>
        <v>新增万向罩</v>
      </c>
      <c r="C96" s="27" t="s">
        <v>54</v>
      </c>
      <c r="D96"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96" s="27" t="s">
        <v>17</v>
      </c>
      <c r="F96" s="29">
        <v>2</v>
      </c>
      <c r="G96" s="30"/>
      <c r="H96" s="30"/>
      <c r="I96" s="27"/>
    </row>
    <row r="97" s="1" customFormat="1" ht="86.4" spans="1:9">
      <c r="A97" s="27"/>
      <c r="B97" s="27" t="s">
        <v>34</v>
      </c>
      <c r="C97" s="27"/>
      <c r="D97" s="28" t="str">
        <f t="shared" si="10"/>
        <v>1.阀体采用耐腐蚀PP材料构造
2.电源适应能力：220V(1±15%),50HZ(1±10%) 
3.消耗功率:  小于20W 
4.工作温升：小于20℃ 
5.角度调控 0~90度，精度1度
6.密封:漏风≤5%
7.绝缘电阻:大于20MΩ
8.泄露电流:小于0.7mA</v>
      </c>
      <c r="E97" s="27" t="s">
        <v>17</v>
      </c>
      <c r="F97" s="29">
        <v>2</v>
      </c>
      <c r="G97" s="30"/>
      <c r="H97" s="30"/>
      <c r="I97" s="27" t="s">
        <v>20</v>
      </c>
    </row>
    <row r="98" s="1" customFormat="1" ht="54" spans="1:9">
      <c r="A98" s="27"/>
      <c r="B98" s="27" t="s">
        <v>21</v>
      </c>
      <c r="C98" s="27"/>
      <c r="D98"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98" s="27" t="s">
        <v>17</v>
      </c>
      <c r="F98" s="29">
        <v>2</v>
      </c>
      <c r="G98" s="30"/>
      <c r="H98" s="30"/>
      <c r="I98" s="27"/>
    </row>
    <row r="99" s="1" customFormat="1" ht="253.2" spans="1:9">
      <c r="A99" s="27">
        <v>32</v>
      </c>
      <c r="B99" s="27" t="str">
        <f>B96</f>
        <v>新增万向罩</v>
      </c>
      <c r="C99" s="27" t="s">
        <v>55</v>
      </c>
      <c r="D99"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99" s="27" t="s">
        <v>17</v>
      </c>
      <c r="F99" s="29">
        <v>2</v>
      </c>
      <c r="G99" s="30"/>
      <c r="H99" s="30"/>
      <c r="I99" s="27"/>
    </row>
    <row r="100" s="1" customFormat="1" ht="86.4" spans="1:9">
      <c r="A100" s="27"/>
      <c r="B100" s="27" t="s">
        <v>34</v>
      </c>
      <c r="C100" s="27"/>
      <c r="D100" s="28" t="str">
        <f t="shared" si="10"/>
        <v>1.阀体采用耐腐蚀PP材料构造
2.电源适应能力：220V(1±15%),50HZ(1±10%) 
3.消耗功率:  小于20W 
4.工作温升：小于20℃ 
5.角度调控 0~90度，精度1度
6.密封:漏风≤5%
7.绝缘电阻:大于20MΩ
8.泄露电流:小于0.7mA</v>
      </c>
      <c r="E100" s="27" t="s">
        <v>17</v>
      </c>
      <c r="F100" s="29">
        <v>2</v>
      </c>
      <c r="G100" s="30"/>
      <c r="H100" s="30"/>
      <c r="I100" s="27" t="s">
        <v>20</v>
      </c>
    </row>
    <row r="101" s="1" customFormat="1" ht="54" spans="1:9">
      <c r="A101" s="27"/>
      <c r="B101" s="27" t="s">
        <v>21</v>
      </c>
      <c r="C101" s="27"/>
      <c r="D101"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01" s="27" t="s">
        <v>17</v>
      </c>
      <c r="F101" s="29">
        <v>2</v>
      </c>
      <c r="G101" s="30"/>
      <c r="H101" s="30"/>
      <c r="I101" s="27"/>
    </row>
    <row r="102" s="1" customFormat="1" ht="253.2" spans="1:9">
      <c r="A102" s="27">
        <v>33</v>
      </c>
      <c r="B102" s="27" t="str">
        <f>B99</f>
        <v>新增万向罩</v>
      </c>
      <c r="C102" s="27" t="s">
        <v>56</v>
      </c>
      <c r="D102"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02" s="27" t="s">
        <v>17</v>
      </c>
      <c r="F102" s="29">
        <v>2</v>
      </c>
      <c r="G102" s="30"/>
      <c r="H102" s="30"/>
      <c r="I102" s="27"/>
    </row>
    <row r="103" s="1" customFormat="1" ht="86.4" spans="1:9">
      <c r="A103" s="27"/>
      <c r="B103" s="27" t="s">
        <v>34</v>
      </c>
      <c r="C103" s="27"/>
      <c r="D103" s="28" t="str">
        <f t="shared" si="10"/>
        <v>1.阀体采用耐腐蚀PP材料构造
2.电源适应能力：220V(1±15%),50HZ(1±10%) 
3.消耗功率:  小于20W 
4.工作温升：小于20℃ 
5.角度调控 0~90度，精度1度
6.密封:漏风≤5%
7.绝缘电阻:大于20MΩ
8.泄露电流:小于0.7mA</v>
      </c>
      <c r="E103" s="27" t="s">
        <v>17</v>
      </c>
      <c r="F103" s="29">
        <v>2</v>
      </c>
      <c r="G103" s="30"/>
      <c r="H103" s="30"/>
      <c r="I103" s="27" t="s">
        <v>20</v>
      </c>
    </row>
    <row r="104" s="1" customFormat="1" ht="54" spans="1:9">
      <c r="A104" s="27"/>
      <c r="B104" s="27" t="s">
        <v>21</v>
      </c>
      <c r="C104" s="27"/>
      <c r="D104"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04" s="27" t="s">
        <v>17</v>
      </c>
      <c r="F104" s="29">
        <v>2</v>
      </c>
      <c r="G104" s="30"/>
      <c r="H104" s="30"/>
      <c r="I104" s="27"/>
    </row>
    <row r="105" s="1" customFormat="1" ht="253.2" spans="1:9">
      <c r="A105" s="27">
        <v>34</v>
      </c>
      <c r="B105" s="27" t="str">
        <f>B102</f>
        <v>新增万向罩</v>
      </c>
      <c r="C105" s="27" t="s">
        <v>57</v>
      </c>
      <c r="D105"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05" s="27" t="s">
        <v>17</v>
      </c>
      <c r="F105" s="29">
        <v>2</v>
      </c>
      <c r="G105" s="30"/>
      <c r="H105" s="30"/>
      <c r="I105" s="27"/>
    </row>
    <row r="106" s="1" customFormat="1" ht="86.4" spans="1:9">
      <c r="A106" s="27"/>
      <c r="B106" s="27" t="s">
        <v>34</v>
      </c>
      <c r="C106" s="27"/>
      <c r="D106" s="28" t="str">
        <f t="shared" si="10"/>
        <v>1.阀体采用耐腐蚀PP材料构造
2.电源适应能力：220V(1±15%),50HZ(1±10%) 
3.消耗功率:  小于20W 
4.工作温升：小于20℃ 
5.角度调控 0~90度，精度1度
6.密封:漏风≤5%
7.绝缘电阻:大于20MΩ
8.泄露电流:小于0.7mA</v>
      </c>
      <c r="E106" s="27" t="s">
        <v>17</v>
      </c>
      <c r="F106" s="29">
        <v>2</v>
      </c>
      <c r="G106" s="30"/>
      <c r="H106" s="30"/>
      <c r="I106" s="27" t="s">
        <v>20</v>
      </c>
    </row>
    <row r="107" s="1" customFormat="1" ht="54" spans="1:9">
      <c r="A107" s="27"/>
      <c r="B107" s="27" t="s">
        <v>21</v>
      </c>
      <c r="C107" s="27"/>
      <c r="D107"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07" s="27" t="s">
        <v>17</v>
      </c>
      <c r="F107" s="29">
        <v>2</v>
      </c>
      <c r="G107" s="30"/>
      <c r="H107" s="30"/>
      <c r="I107" s="27"/>
    </row>
    <row r="108" s="1" customFormat="1" ht="253.2" spans="1:9">
      <c r="A108" s="27">
        <v>35</v>
      </c>
      <c r="B108" s="27" t="str">
        <f>B105</f>
        <v>新增万向罩</v>
      </c>
      <c r="C108" s="27" t="s">
        <v>58</v>
      </c>
      <c r="D108"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08" s="27" t="s">
        <v>17</v>
      </c>
      <c r="F108" s="29">
        <v>2</v>
      </c>
      <c r="G108" s="30"/>
      <c r="H108" s="30"/>
      <c r="I108" s="27"/>
    </row>
    <row r="109" s="1" customFormat="1" ht="86.4" spans="1:9">
      <c r="A109" s="27"/>
      <c r="B109" s="27" t="s">
        <v>34</v>
      </c>
      <c r="C109" s="27"/>
      <c r="D109" s="28" t="str">
        <f t="shared" si="10"/>
        <v>1.阀体采用耐腐蚀PP材料构造
2.电源适应能力：220V(1±15%),50HZ(1±10%) 
3.消耗功率:  小于20W 
4.工作温升：小于20℃ 
5.角度调控 0~90度，精度1度
6.密封:漏风≤5%
7.绝缘电阻:大于20MΩ
8.泄露电流:小于0.7mA</v>
      </c>
      <c r="E109" s="27" t="s">
        <v>17</v>
      </c>
      <c r="F109" s="29">
        <v>2</v>
      </c>
      <c r="G109" s="30"/>
      <c r="H109" s="30"/>
      <c r="I109" s="27" t="s">
        <v>20</v>
      </c>
    </row>
    <row r="110" s="1" customFormat="1" ht="54" spans="1:9">
      <c r="A110" s="27"/>
      <c r="B110" s="27" t="s">
        <v>21</v>
      </c>
      <c r="C110" s="27"/>
      <c r="D110"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10" s="27" t="s">
        <v>17</v>
      </c>
      <c r="F110" s="29">
        <v>2</v>
      </c>
      <c r="G110" s="30"/>
      <c r="H110" s="30"/>
      <c r="I110" s="27"/>
    </row>
    <row r="111" s="1" customFormat="1" ht="253.2" spans="1:9">
      <c r="A111" s="27">
        <v>36</v>
      </c>
      <c r="B111" s="27" t="str">
        <f>B108</f>
        <v>新增万向罩</v>
      </c>
      <c r="C111" s="27" t="s">
        <v>59</v>
      </c>
      <c r="D111"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11" s="27" t="s">
        <v>17</v>
      </c>
      <c r="F111" s="29">
        <v>2</v>
      </c>
      <c r="G111" s="30"/>
      <c r="H111" s="30"/>
      <c r="I111" s="27"/>
    </row>
    <row r="112" s="1" customFormat="1" ht="86.4" spans="1:9">
      <c r="A112" s="27"/>
      <c r="B112" s="27" t="s">
        <v>34</v>
      </c>
      <c r="C112" s="27"/>
      <c r="D112" s="28" t="str">
        <f t="shared" si="10"/>
        <v>1.阀体采用耐腐蚀PP材料构造
2.电源适应能力：220V(1±15%),50HZ(1±10%) 
3.消耗功率:  小于20W 
4.工作温升：小于20℃ 
5.角度调控 0~90度，精度1度
6.密封:漏风≤5%
7.绝缘电阻:大于20MΩ
8.泄露电流:小于0.7mA</v>
      </c>
      <c r="E112" s="27" t="s">
        <v>17</v>
      </c>
      <c r="F112" s="29">
        <v>2</v>
      </c>
      <c r="G112" s="30"/>
      <c r="H112" s="30"/>
      <c r="I112" s="27" t="s">
        <v>20</v>
      </c>
    </row>
    <row r="113" s="1" customFormat="1" ht="54" spans="1:9">
      <c r="A113" s="27"/>
      <c r="B113" s="27" t="s">
        <v>21</v>
      </c>
      <c r="C113" s="27"/>
      <c r="D113"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13" s="27" t="s">
        <v>17</v>
      </c>
      <c r="F113" s="29">
        <v>2</v>
      </c>
      <c r="G113" s="30"/>
      <c r="H113" s="30"/>
      <c r="I113" s="27"/>
    </row>
    <row r="114" s="1" customFormat="1" ht="253.2" spans="1:9">
      <c r="A114" s="27">
        <v>37</v>
      </c>
      <c r="B114" s="27" t="str">
        <f>B111</f>
        <v>新增万向罩</v>
      </c>
      <c r="C114" s="27" t="s">
        <v>60</v>
      </c>
      <c r="D114" s="28" t="str">
        <f t="shared" si="10"/>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14" s="27" t="s">
        <v>17</v>
      </c>
      <c r="F114" s="29">
        <v>2</v>
      </c>
      <c r="G114" s="30"/>
      <c r="H114" s="30"/>
      <c r="I114" s="27"/>
    </row>
    <row r="115" s="1" customFormat="1" ht="86.4" spans="1:9">
      <c r="A115" s="27"/>
      <c r="B115" s="27" t="s">
        <v>34</v>
      </c>
      <c r="C115" s="27"/>
      <c r="D115" s="28" t="str">
        <f t="shared" si="10"/>
        <v>1.阀体采用耐腐蚀PP材料构造
2.电源适应能力：220V(1±15%),50HZ(1±10%) 
3.消耗功率:  小于20W 
4.工作温升：小于20℃ 
5.角度调控 0~90度，精度1度
6.密封:漏风≤5%
7.绝缘电阻:大于20MΩ
8.泄露电流:小于0.7mA</v>
      </c>
      <c r="E115" s="27" t="s">
        <v>17</v>
      </c>
      <c r="F115" s="29">
        <v>2</v>
      </c>
      <c r="G115" s="30"/>
      <c r="H115" s="30"/>
      <c r="I115" s="27" t="s">
        <v>20</v>
      </c>
    </row>
    <row r="116" s="1" customFormat="1" ht="54" spans="1:9">
      <c r="A116" s="27"/>
      <c r="B116" s="27" t="s">
        <v>21</v>
      </c>
      <c r="C116" s="27"/>
      <c r="D116" s="28" t="str">
        <f t="shared" si="10"/>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16" s="27" t="s">
        <v>17</v>
      </c>
      <c r="F116" s="29">
        <v>2</v>
      </c>
      <c r="G116" s="30"/>
      <c r="H116" s="30"/>
      <c r="I116" s="27"/>
    </row>
    <row r="117" s="1" customFormat="1" ht="64.8" spans="1:9">
      <c r="A117" s="27">
        <v>38</v>
      </c>
      <c r="B117" s="27" t="s">
        <v>61</v>
      </c>
      <c r="C117" s="27"/>
      <c r="D117" s="28" t="s">
        <v>62</v>
      </c>
      <c r="E117" s="27" t="s">
        <v>17</v>
      </c>
      <c r="F117" s="29">
        <v>9</v>
      </c>
      <c r="G117" s="30"/>
      <c r="H117" s="30"/>
      <c r="I117" s="27" t="s">
        <v>63</v>
      </c>
    </row>
    <row r="118" s="1" customFormat="1" ht="32.4" spans="1:9">
      <c r="A118" s="27">
        <v>39</v>
      </c>
      <c r="B118" s="27" t="s">
        <v>64</v>
      </c>
      <c r="C118" s="27"/>
      <c r="D118" s="28" t="s">
        <v>65</v>
      </c>
      <c r="E118" s="27" t="s">
        <v>17</v>
      </c>
      <c r="F118" s="29">
        <v>9</v>
      </c>
      <c r="G118" s="30"/>
      <c r="H118" s="30"/>
      <c r="I118" s="27"/>
    </row>
    <row r="119" s="1" customFormat="1" ht="21.6" spans="1:9">
      <c r="A119" s="27">
        <v>40</v>
      </c>
      <c r="B119" s="37" t="s">
        <v>66</v>
      </c>
      <c r="C119" s="27"/>
      <c r="D119" s="28" t="s">
        <v>67</v>
      </c>
      <c r="E119" s="27" t="s">
        <v>17</v>
      </c>
      <c r="F119" s="29">
        <v>3</v>
      </c>
      <c r="G119" s="30"/>
      <c r="H119" s="30"/>
      <c r="I119" s="27"/>
    </row>
    <row r="120" s="1" customFormat="1" ht="18" customHeight="1" spans="1:9">
      <c r="A120" s="24" t="s">
        <v>68</v>
      </c>
      <c r="B120" s="25"/>
      <c r="C120" s="25"/>
      <c r="D120" s="25"/>
      <c r="E120" s="25"/>
      <c r="F120" s="25"/>
      <c r="G120" s="25"/>
      <c r="H120" s="25"/>
      <c r="I120" s="36"/>
    </row>
    <row r="121" s="1" customFormat="1" ht="21.6" spans="1:9">
      <c r="A121" s="38">
        <v>1</v>
      </c>
      <c r="B121" s="27" t="s">
        <v>69</v>
      </c>
      <c r="C121" s="27"/>
      <c r="D121" s="39" t="s">
        <v>70</v>
      </c>
      <c r="E121" s="27" t="s">
        <v>71</v>
      </c>
      <c r="F121" s="29">
        <f>14.4*1.3</f>
        <v>18.72</v>
      </c>
      <c r="G121" s="30"/>
      <c r="H121" s="30"/>
      <c r="I121" s="27" t="s">
        <v>72</v>
      </c>
    </row>
    <row r="122" s="1" customFormat="1" spans="1:9">
      <c r="A122" s="38">
        <v>2</v>
      </c>
      <c r="B122" s="27" t="s">
        <v>73</v>
      </c>
      <c r="C122" s="27"/>
      <c r="D122" s="39" t="s">
        <v>74</v>
      </c>
      <c r="E122" s="27" t="s">
        <v>71</v>
      </c>
      <c r="F122" s="29">
        <f>2.4*6*2</f>
        <v>28.8</v>
      </c>
      <c r="G122" s="30"/>
      <c r="H122" s="30"/>
      <c r="I122" s="27" t="s">
        <v>75</v>
      </c>
    </row>
    <row r="123" s="1" customFormat="1" ht="21.6" spans="1:9">
      <c r="A123" s="38">
        <v>3</v>
      </c>
      <c r="B123" s="27" t="s">
        <v>76</v>
      </c>
      <c r="C123" s="27"/>
      <c r="D123" s="39" t="s">
        <v>77</v>
      </c>
      <c r="E123" s="27" t="s">
        <v>71</v>
      </c>
      <c r="F123" s="29">
        <v>26.5</v>
      </c>
      <c r="G123" s="30"/>
      <c r="H123" s="30"/>
      <c r="I123" s="27" t="s">
        <v>78</v>
      </c>
    </row>
    <row r="124" s="1" customFormat="1" ht="54" spans="1:9">
      <c r="A124" s="38">
        <v>4</v>
      </c>
      <c r="B124" s="27" t="s">
        <v>79</v>
      </c>
      <c r="C124" s="27"/>
      <c r="D124" s="40" t="s">
        <v>80</v>
      </c>
      <c r="E124" s="27" t="s">
        <v>17</v>
      </c>
      <c r="F124" s="29">
        <v>1</v>
      </c>
      <c r="G124" s="30"/>
      <c r="H124" s="30"/>
      <c r="I124" s="27" t="s">
        <v>27</v>
      </c>
    </row>
    <row r="125" s="1" customFormat="1" spans="1:9">
      <c r="A125" s="38">
        <v>5</v>
      </c>
      <c r="B125" s="27" t="s">
        <v>81</v>
      </c>
      <c r="C125" s="27"/>
      <c r="D125" s="39" t="s">
        <v>82</v>
      </c>
      <c r="E125" s="27" t="s">
        <v>71</v>
      </c>
      <c r="F125" s="29">
        <f>2.4*6*2</f>
        <v>28.8</v>
      </c>
      <c r="G125" s="30"/>
      <c r="H125" s="30"/>
      <c r="I125" s="27" t="s">
        <v>83</v>
      </c>
    </row>
    <row r="126" s="1" customFormat="1" ht="21.6" spans="1:9">
      <c r="A126" s="38">
        <v>6</v>
      </c>
      <c r="B126" s="27" t="s">
        <v>84</v>
      </c>
      <c r="C126" s="27"/>
      <c r="D126" s="39" t="s">
        <v>85</v>
      </c>
      <c r="E126" s="27" t="s">
        <v>71</v>
      </c>
      <c r="F126" s="29">
        <f>0.4</f>
        <v>0.4</v>
      </c>
      <c r="G126" s="30"/>
      <c r="H126" s="30"/>
      <c r="I126" s="27"/>
    </row>
    <row r="127" s="1" customFormat="1" spans="1:9">
      <c r="A127" s="38">
        <v>7</v>
      </c>
      <c r="B127" s="27" t="s">
        <v>86</v>
      </c>
      <c r="C127" s="27"/>
      <c r="D127" s="39" t="s">
        <v>87</v>
      </c>
      <c r="E127" s="27" t="s">
        <v>88</v>
      </c>
      <c r="F127" s="29">
        <v>1</v>
      </c>
      <c r="G127" s="30"/>
      <c r="H127" s="30"/>
      <c r="I127" s="27" t="s">
        <v>89</v>
      </c>
    </row>
    <row r="128" s="1" customFormat="1" spans="1:9">
      <c r="A128" s="38">
        <v>8</v>
      </c>
      <c r="B128" s="41" t="s">
        <v>90</v>
      </c>
      <c r="C128" s="27"/>
      <c r="D128" s="42" t="s">
        <v>91</v>
      </c>
      <c r="E128" s="41" t="s">
        <v>17</v>
      </c>
      <c r="F128" s="43">
        <v>1</v>
      </c>
      <c r="G128" s="30"/>
      <c r="H128" s="44"/>
      <c r="I128" s="41" t="s">
        <v>92</v>
      </c>
    </row>
    <row r="129" s="1" customFormat="1" spans="1:9">
      <c r="A129" s="38">
        <v>9</v>
      </c>
      <c r="B129" s="27" t="s">
        <v>93</v>
      </c>
      <c r="C129" s="27"/>
      <c r="D129" s="28" t="s">
        <v>94</v>
      </c>
      <c r="E129" s="27" t="s">
        <v>17</v>
      </c>
      <c r="F129" s="29">
        <v>1</v>
      </c>
      <c r="G129" s="30"/>
      <c r="H129" s="44"/>
      <c r="I129" s="27"/>
    </row>
    <row r="130" s="1" customFormat="1" spans="1:9">
      <c r="A130" s="38">
        <v>10</v>
      </c>
      <c r="B130" s="27" t="s">
        <v>95</v>
      </c>
      <c r="C130" s="27"/>
      <c r="D130" s="28" t="s">
        <v>94</v>
      </c>
      <c r="E130" s="27" t="s">
        <v>88</v>
      </c>
      <c r="F130" s="29">
        <v>1</v>
      </c>
      <c r="G130" s="30"/>
      <c r="H130" s="44"/>
      <c r="I130" s="27"/>
    </row>
    <row r="131" s="1" customFormat="1" spans="1:9">
      <c r="A131" s="38">
        <v>11</v>
      </c>
      <c r="B131" s="27" t="s">
        <v>96</v>
      </c>
      <c r="C131" s="27"/>
      <c r="D131" s="28" t="s">
        <v>94</v>
      </c>
      <c r="E131" s="27" t="s">
        <v>88</v>
      </c>
      <c r="F131" s="29">
        <v>1</v>
      </c>
      <c r="G131" s="30"/>
      <c r="H131" s="44"/>
      <c r="I131" s="27"/>
    </row>
    <row r="132" s="1" customFormat="1" spans="1:9">
      <c r="A132" s="38">
        <v>12</v>
      </c>
      <c r="B132" s="27" t="s">
        <v>97</v>
      </c>
      <c r="C132" s="27"/>
      <c r="D132" s="39" t="s">
        <v>98</v>
      </c>
      <c r="E132" s="27" t="s">
        <v>88</v>
      </c>
      <c r="F132" s="29">
        <v>1</v>
      </c>
      <c r="G132" s="30"/>
      <c r="H132" s="30"/>
      <c r="I132" s="27"/>
    </row>
    <row r="133" s="1" customFormat="1" ht="15.6" spans="1:9">
      <c r="A133" s="24" t="s">
        <v>99</v>
      </c>
      <c r="B133" s="25"/>
      <c r="C133" s="25"/>
      <c r="D133" s="25"/>
      <c r="E133" s="25"/>
      <c r="F133" s="25"/>
      <c r="G133" s="25"/>
      <c r="H133" s="25"/>
      <c r="I133" s="36"/>
    </row>
    <row r="134" s="1" customFormat="1" ht="253.2" spans="1:9">
      <c r="A134" s="27">
        <v>1</v>
      </c>
      <c r="B134" s="27" t="str">
        <f>B114</f>
        <v>新增万向罩</v>
      </c>
      <c r="C134" s="27" t="s">
        <v>100</v>
      </c>
      <c r="D134" s="28" t="str">
        <f t="shared" ref="D134:D136" si="11">D114</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34" s="27" t="s">
        <v>17</v>
      </c>
      <c r="F134" s="29">
        <v>2</v>
      </c>
      <c r="G134" s="30"/>
      <c r="H134" s="30"/>
      <c r="I134" s="27"/>
    </row>
    <row r="135" s="1" customFormat="1" ht="86.4" spans="1:9">
      <c r="A135" s="27"/>
      <c r="B135" s="27" t="s">
        <v>34</v>
      </c>
      <c r="C135" s="27"/>
      <c r="D135" s="28" t="str">
        <f t="shared" si="11"/>
        <v>1.阀体采用耐腐蚀PP材料构造
2.电源适应能力：220V(1±15%),50HZ(1±10%) 
3.消耗功率:  小于20W 
4.工作温升：小于20℃ 
5.角度调控 0~90度，精度1度
6.密封:漏风≤5%
7.绝缘电阻:大于20MΩ
8.泄露电流:小于0.7mA</v>
      </c>
      <c r="E135" s="27" t="s">
        <v>17</v>
      </c>
      <c r="F135" s="29">
        <v>2</v>
      </c>
      <c r="G135" s="30"/>
      <c r="H135" s="30"/>
      <c r="I135" s="27" t="s">
        <v>20</v>
      </c>
    </row>
    <row r="136" s="1" customFormat="1" ht="54" spans="1:9">
      <c r="A136" s="27"/>
      <c r="B136" s="27" t="s">
        <v>21</v>
      </c>
      <c r="C136" s="27"/>
      <c r="D136" s="28" t="str">
        <f t="shared" si="11"/>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36" s="27" t="s">
        <v>17</v>
      </c>
      <c r="F136" s="29">
        <v>2</v>
      </c>
      <c r="G136" s="30"/>
      <c r="H136" s="30"/>
      <c r="I136" s="27"/>
    </row>
    <row r="137" s="1" customFormat="1" ht="253.2" spans="1:9">
      <c r="A137" s="27">
        <v>2</v>
      </c>
      <c r="B137" s="27" t="str">
        <f>B134</f>
        <v>新增万向罩</v>
      </c>
      <c r="C137" s="27" t="s">
        <v>101</v>
      </c>
      <c r="D137" s="28" t="str">
        <f t="shared" ref="D137:D151" si="12">D134</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37" s="27" t="s">
        <v>17</v>
      </c>
      <c r="F137" s="29">
        <v>2</v>
      </c>
      <c r="G137" s="30"/>
      <c r="H137" s="30"/>
      <c r="I137" s="27"/>
    </row>
    <row r="138" s="1" customFormat="1" ht="86.4" spans="1:9">
      <c r="A138" s="27"/>
      <c r="B138" s="27" t="s">
        <v>34</v>
      </c>
      <c r="C138" s="27"/>
      <c r="D138" s="28" t="str">
        <f t="shared" si="12"/>
        <v>1.阀体采用耐腐蚀PP材料构造
2.电源适应能力：220V(1±15%),50HZ(1±10%) 
3.消耗功率:  小于20W 
4.工作温升：小于20℃ 
5.角度调控 0~90度，精度1度
6.密封:漏风≤5%
7.绝缘电阻:大于20MΩ
8.泄露电流:小于0.7mA</v>
      </c>
      <c r="E138" s="27" t="s">
        <v>17</v>
      </c>
      <c r="F138" s="29">
        <v>2</v>
      </c>
      <c r="G138" s="30"/>
      <c r="H138" s="30"/>
      <c r="I138" s="27" t="s">
        <v>20</v>
      </c>
    </row>
    <row r="139" s="1" customFormat="1" ht="54" spans="1:9">
      <c r="A139" s="27"/>
      <c r="B139" s="27" t="s">
        <v>21</v>
      </c>
      <c r="C139" s="27"/>
      <c r="D139" s="28" t="str">
        <f t="shared" si="1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39" s="27" t="s">
        <v>17</v>
      </c>
      <c r="F139" s="29">
        <v>2</v>
      </c>
      <c r="G139" s="30"/>
      <c r="H139" s="30"/>
      <c r="I139" s="27"/>
    </row>
    <row r="140" s="1" customFormat="1" ht="253.2" spans="1:9">
      <c r="A140" s="27">
        <v>3</v>
      </c>
      <c r="B140" s="27" t="str">
        <f>B137</f>
        <v>新增万向罩</v>
      </c>
      <c r="C140" s="27" t="s">
        <v>102</v>
      </c>
      <c r="D140" s="28" t="str">
        <f t="shared" si="1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40" s="27" t="s">
        <v>17</v>
      </c>
      <c r="F140" s="29">
        <v>2</v>
      </c>
      <c r="G140" s="30"/>
      <c r="H140" s="30"/>
      <c r="I140" s="27"/>
    </row>
    <row r="141" s="1" customFormat="1" ht="86.4" spans="1:9">
      <c r="A141" s="27"/>
      <c r="B141" s="27" t="s">
        <v>34</v>
      </c>
      <c r="C141" s="27"/>
      <c r="D141" s="28" t="str">
        <f t="shared" si="12"/>
        <v>1.阀体采用耐腐蚀PP材料构造
2.电源适应能力：220V(1±15%),50HZ(1±10%) 
3.消耗功率:  小于20W 
4.工作温升：小于20℃ 
5.角度调控 0~90度，精度1度
6.密封:漏风≤5%
7.绝缘电阻:大于20MΩ
8.泄露电流:小于0.7mA</v>
      </c>
      <c r="E141" s="27" t="s">
        <v>17</v>
      </c>
      <c r="F141" s="29">
        <v>2</v>
      </c>
      <c r="G141" s="30"/>
      <c r="H141" s="30"/>
      <c r="I141" s="27" t="s">
        <v>20</v>
      </c>
    </row>
    <row r="142" s="1" customFormat="1" ht="54" spans="1:9">
      <c r="A142" s="27"/>
      <c r="B142" s="27" t="s">
        <v>21</v>
      </c>
      <c r="C142" s="27"/>
      <c r="D142" s="28" t="str">
        <f t="shared" si="1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42" s="27" t="s">
        <v>17</v>
      </c>
      <c r="F142" s="29">
        <v>2</v>
      </c>
      <c r="G142" s="30"/>
      <c r="H142" s="30"/>
      <c r="I142" s="27"/>
    </row>
    <row r="143" s="1" customFormat="1" ht="253.2" spans="1:9">
      <c r="A143" s="27">
        <v>4</v>
      </c>
      <c r="B143" s="27" t="str">
        <f>B140</f>
        <v>新增万向罩</v>
      </c>
      <c r="C143" s="27" t="s">
        <v>102</v>
      </c>
      <c r="D143" s="28" t="str">
        <f t="shared" si="1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43" s="27" t="s">
        <v>17</v>
      </c>
      <c r="F143" s="29">
        <v>2</v>
      </c>
      <c r="G143" s="30"/>
      <c r="H143" s="30"/>
      <c r="I143" s="27"/>
    </row>
    <row r="144" s="1" customFormat="1" ht="86.4" spans="1:9">
      <c r="A144" s="27"/>
      <c r="B144" s="27" t="s">
        <v>34</v>
      </c>
      <c r="C144" s="27"/>
      <c r="D144" s="28" t="str">
        <f t="shared" si="12"/>
        <v>1.阀体采用耐腐蚀PP材料构造
2.电源适应能力：220V(1±15%),50HZ(1±10%) 
3.消耗功率:  小于20W 
4.工作温升：小于20℃ 
5.角度调控 0~90度，精度1度
6.密封:漏风≤5%
7.绝缘电阻:大于20MΩ
8.泄露电流:小于0.7mA</v>
      </c>
      <c r="E144" s="27" t="s">
        <v>17</v>
      </c>
      <c r="F144" s="29">
        <v>2</v>
      </c>
      <c r="G144" s="30"/>
      <c r="H144" s="30"/>
      <c r="I144" s="27" t="s">
        <v>20</v>
      </c>
    </row>
    <row r="145" s="1" customFormat="1" ht="54" spans="1:9">
      <c r="A145" s="27"/>
      <c r="B145" s="27" t="s">
        <v>21</v>
      </c>
      <c r="C145" s="27"/>
      <c r="D145" s="28" t="str">
        <f t="shared" si="1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45" s="27" t="s">
        <v>17</v>
      </c>
      <c r="F145" s="29">
        <v>2</v>
      </c>
      <c r="G145" s="30"/>
      <c r="H145" s="30"/>
      <c r="I145" s="27"/>
    </row>
    <row r="146" s="1" customFormat="1" ht="253.2" spans="1:9">
      <c r="A146" s="27">
        <v>5</v>
      </c>
      <c r="B146" s="27" t="str">
        <f>B143</f>
        <v>新增万向罩</v>
      </c>
      <c r="C146" s="27" t="s">
        <v>103</v>
      </c>
      <c r="D146" s="28" t="str">
        <f t="shared" si="1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46" s="27" t="s">
        <v>17</v>
      </c>
      <c r="F146" s="29">
        <v>2</v>
      </c>
      <c r="G146" s="30"/>
      <c r="H146" s="30"/>
      <c r="I146" s="27"/>
    </row>
    <row r="147" s="1" customFormat="1" ht="86.4" spans="1:9">
      <c r="A147" s="27"/>
      <c r="B147" s="27" t="s">
        <v>34</v>
      </c>
      <c r="C147" s="27"/>
      <c r="D147" s="28" t="str">
        <f t="shared" si="12"/>
        <v>1.阀体采用耐腐蚀PP材料构造
2.电源适应能力：220V(1±15%),50HZ(1±10%) 
3.消耗功率:  小于20W 
4.工作温升：小于20℃ 
5.角度调控 0~90度，精度1度
6.密封:漏风≤5%
7.绝缘电阻:大于20MΩ
8.泄露电流:小于0.7mA</v>
      </c>
      <c r="E147" s="27" t="s">
        <v>17</v>
      </c>
      <c r="F147" s="29">
        <v>2</v>
      </c>
      <c r="G147" s="30"/>
      <c r="H147" s="30"/>
      <c r="I147" s="27" t="s">
        <v>20</v>
      </c>
    </row>
    <row r="148" s="1" customFormat="1" ht="54" spans="1:9">
      <c r="A148" s="27"/>
      <c r="B148" s="27" t="s">
        <v>21</v>
      </c>
      <c r="C148" s="27"/>
      <c r="D148" s="28" t="str">
        <f t="shared" si="1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48" s="27" t="s">
        <v>17</v>
      </c>
      <c r="F148" s="29">
        <v>2</v>
      </c>
      <c r="G148" s="30"/>
      <c r="H148" s="30"/>
      <c r="I148" s="27"/>
    </row>
    <row r="149" s="1" customFormat="1" ht="253.2" spans="1:9">
      <c r="A149" s="27">
        <v>6</v>
      </c>
      <c r="B149" s="27" t="str">
        <f>B146</f>
        <v>新增万向罩</v>
      </c>
      <c r="C149" s="27" t="s">
        <v>104</v>
      </c>
      <c r="D149" s="28" t="str">
        <f t="shared" si="12"/>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49" s="27" t="s">
        <v>17</v>
      </c>
      <c r="F149" s="29">
        <v>2</v>
      </c>
      <c r="G149" s="30"/>
      <c r="H149" s="30"/>
      <c r="I149" s="27"/>
    </row>
    <row r="150" s="1" customFormat="1" ht="86.4" spans="1:9">
      <c r="A150" s="27"/>
      <c r="B150" s="27" t="s">
        <v>34</v>
      </c>
      <c r="C150" s="27"/>
      <c r="D150" s="28" t="str">
        <f t="shared" si="12"/>
        <v>1.阀体采用耐腐蚀PP材料构造
2.电源适应能力：220V(1±15%),50HZ(1±10%) 
3.消耗功率:  小于20W 
4.工作温升：小于20℃ 
5.角度调控 0~90度，精度1度
6.密封:漏风≤5%
7.绝缘电阻:大于20MΩ
8.泄露电流:小于0.7mA</v>
      </c>
      <c r="E150" s="27" t="s">
        <v>17</v>
      </c>
      <c r="F150" s="29">
        <v>2</v>
      </c>
      <c r="G150" s="30"/>
      <c r="H150" s="30"/>
      <c r="I150" s="27" t="s">
        <v>20</v>
      </c>
    </row>
    <row r="151" s="1" customFormat="1" ht="54" spans="1:9">
      <c r="A151" s="27"/>
      <c r="B151" s="27" t="s">
        <v>21</v>
      </c>
      <c r="C151" s="27"/>
      <c r="D151" s="28" t="str">
        <f t="shared" si="12"/>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51" s="27" t="s">
        <v>17</v>
      </c>
      <c r="F151" s="29">
        <v>2</v>
      </c>
      <c r="G151" s="30"/>
      <c r="H151" s="30"/>
      <c r="I151" s="27"/>
    </row>
    <row r="152" s="1" customFormat="1" ht="86.4" spans="1:9">
      <c r="A152" s="27">
        <v>7</v>
      </c>
      <c r="B152" s="27" t="str">
        <f>B149</f>
        <v>新增万向罩</v>
      </c>
      <c r="C152" s="27" t="s">
        <v>105</v>
      </c>
      <c r="D152" s="28" t="str">
        <f>D147</f>
        <v>1.阀体采用耐腐蚀PP材料构造
2.电源适应能力：220V(1±15%),50HZ(1±10%) 
3.消耗功率:  小于20W 
4.工作温升：小于20℃ 
5.角度调控 0~90度，精度1度
6.密封:漏风≤5%
7.绝缘电阻:大于20MΩ
8.泄露电流:小于0.7mA</v>
      </c>
      <c r="E152" s="27" t="s">
        <v>17</v>
      </c>
      <c r="F152" s="29">
        <v>2</v>
      </c>
      <c r="G152" s="30"/>
      <c r="H152" s="30"/>
      <c r="I152" s="27"/>
    </row>
    <row r="153" s="1" customFormat="1" ht="86.4" spans="1:9">
      <c r="A153" s="27"/>
      <c r="B153" s="27" t="s">
        <v>34</v>
      </c>
      <c r="C153" s="27"/>
      <c r="D153" s="28" t="str">
        <f t="shared" ref="D153:D163" si="13">D150</f>
        <v>1.阀体采用耐腐蚀PP材料构造
2.电源适应能力：220V(1±15%),50HZ(1±10%) 
3.消耗功率:  小于20W 
4.工作温升：小于20℃ 
5.角度调控 0~90度，精度1度
6.密封:漏风≤5%
7.绝缘电阻:大于20MΩ
8.泄露电流:小于0.7mA</v>
      </c>
      <c r="E153" s="27" t="s">
        <v>17</v>
      </c>
      <c r="F153" s="29">
        <v>2</v>
      </c>
      <c r="G153" s="30"/>
      <c r="H153" s="30"/>
      <c r="I153" s="27" t="s">
        <v>20</v>
      </c>
    </row>
    <row r="154" s="1" customFormat="1" ht="54" spans="1:9">
      <c r="A154" s="27"/>
      <c r="B154" s="27" t="s">
        <v>21</v>
      </c>
      <c r="C154" s="27"/>
      <c r="D154" s="28" t="str">
        <f t="shared" si="13"/>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54" s="27" t="s">
        <v>17</v>
      </c>
      <c r="F154" s="29">
        <v>2</v>
      </c>
      <c r="G154" s="30"/>
      <c r="H154" s="30"/>
      <c r="I154" s="27" t="s">
        <v>106</v>
      </c>
    </row>
    <row r="155" s="1" customFormat="1" ht="253.2" spans="1:9">
      <c r="A155" s="27">
        <v>8</v>
      </c>
      <c r="B155" s="27" t="str">
        <f>B152</f>
        <v>新增万向罩</v>
      </c>
      <c r="C155" s="27" t="s">
        <v>107</v>
      </c>
      <c r="D155" s="28" t="str">
        <f>D149</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55" s="27" t="s">
        <v>17</v>
      </c>
      <c r="F155" s="29">
        <v>2</v>
      </c>
      <c r="G155" s="30"/>
      <c r="H155" s="30"/>
      <c r="I155" s="27" t="s">
        <v>108</v>
      </c>
    </row>
    <row r="156" s="1" customFormat="1" ht="86.4" spans="1:9">
      <c r="A156" s="27"/>
      <c r="B156" s="27" t="s">
        <v>34</v>
      </c>
      <c r="C156" s="27"/>
      <c r="D156" s="28" t="str">
        <f t="shared" si="13"/>
        <v>1.阀体采用耐腐蚀PP材料构造
2.电源适应能力：220V(1±15%),50HZ(1±10%) 
3.消耗功率:  小于20W 
4.工作温升：小于20℃ 
5.角度调控 0~90度，精度1度
6.密封:漏风≤5%
7.绝缘电阻:大于20MΩ
8.泄露电流:小于0.7mA</v>
      </c>
      <c r="E156" s="27" t="s">
        <v>17</v>
      </c>
      <c r="F156" s="29">
        <v>2</v>
      </c>
      <c r="G156" s="30"/>
      <c r="H156" s="30"/>
      <c r="I156" s="27" t="s">
        <v>20</v>
      </c>
    </row>
    <row r="157" s="1" customFormat="1" ht="54" spans="1:9">
      <c r="A157" s="27"/>
      <c r="B157" s="27" t="s">
        <v>21</v>
      </c>
      <c r="C157" s="27"/>
      <c r="D157" s="28" t="str">
        <f t="shared" si="13"/>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57" s="27" t="s">
        <v>17</v>
      </c>
      <c r="F157" s="29">
        <v>2</v>
      </c>
      <c r="G157" s="30"/>
      <c r="H157" s="30"/>
      <c r="I157" s="27"/>
    </row>
    <row r="158" s="1" customFormat="1" ht="253.2" spans="1:9">
      <c r="A158" s="27">
        <v>9</v>
      </c>
      <c r="B158" s="27" t="str">
        <f>B155</f>
        <v>新增万向罩</v>
      </c>
      <c r="C158" s="27" t="s">
        <v>109</v>
      </c>
      <c r="D158" s="28" t="str">
        <f t="shared" si="13"/>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58" s="27" t="s">
        <v>17</v>
      </c>
      <c r="F158" s="29">
        <v>2</v>
      </c>
      <c r="G158" s="30"/>
      <c r="H158" s="30"/>
      <c r="I158" s="27"/>
    </row>
    <row r="159" s="1" customFormat="1" ht="86.4" spans="1:9">
      <c r="A159" s="27"/>
      <c r="B159" s="27" t="s">
        <v>34</v>
      </c>
      <c r="C159" s="27"/>
      <c r="D159" s="28" t="str">
        <f t="shared" si="13"/>
        <v>1.阀体采用耐腐蚀PP材料构造
2.电源适应能力：220V(1±15%),50HZ(1±10%) 
3.消耗功率:  小于20W 
4.工作温升：小于20℃ 
5.角度调控 0~90度，精度1度
6.密封:漏风≤5%
7.绝缘电阻:大于20MΩ
8.泄露电流:小于0.7mA</v>
      </c>
      <c r="E159" s="27" t="s">
        <v>17</v>
      </c>
      <c r="F159" s="29">
        <v>2</v>
      </c>
      <c r="G159" s="30"/>
      <c r="H159" s="30"/>
      <c r="I159" s="27" t="s">
        <v>20</v>
      </c>
    </row>
    <row r="160" s="1" customFormat="1" ht="54" spans="1:9">
      <c r="A160" s="27"/>
      <c r="B160" s="27" t="s">
        <v>21</v>
      </c>
      <c r="C160" s="27"/>
      <c r="D160" s="28" t="str">
        <f t="shared" si="13"/>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60" s="27" t="s">
        <v>17</v>
      </c>
      <c r="F160" s="29">
        <v>2</v>
      </c>
      <c r="G160" s="30"/>
      <c r="H160" s="30"/>
      <c r="I160" s="27"/>
    </row>
    <row r="161" s="1" customFormat="1" ht="253.2" spans="1:9">
      <c r="A161" s="27">
        <v>10</v>
      </c>
      <c r="B161" s="27" t="str">
        <f>B158</f>
        <v>新增万向罩</v>
      </c>
      <c r="C161" s="27" t="s">
        <v>110</v>
      </c>
      <c r="D161" s="28" t="str">
        <f t="shared" si="13"/>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61" s="27" t="s">
        <v>17</v>
      </c>
      <c r="F161" s="29">
        <v>2</v>
      </c>
      <c r="G161" s="30"/>
      <c r="H161" s="30"/>
      <c r="I161" s="27"/>
    </row>
    <row r="162" s="1" customFormat="1" ht="86.4" spans="1:9">
      <c r="A162" s="27"/>
      <c r="B162" s="27" t="s">
        <v>34</v>
      </c>
      <c r="C162" s="27"/>
      <c r="D162" s="28" t="str">
        <f t="shared" si="13"/>
        <v>1.阀体采用耐腐蚀PP材料构造
2.电源适应能力：220V(1±15%),50HZ(1±10%) 
3.消耗功率:  小于20W 
4.工作温升：小于20℃ 
5.角度调控 0~90度，精度1度
6.密封:漏风≤5%
7.绝缘电阻:大于20MΩ
8.泄露电流:小于0.7mA</v>
      </c>
      <c r="E162" s="27" t="s">
        <v>17</v>
      </c>
      <c r="F162" s="29">
        <v>2</v>
      </c>
      <c r="G162" s="30"/>
      <c r="H162" s="30"/>
      <c r="I162" s="27" t="s">
        <v>20</v>
      </c>
    </row>
    <row r="163" s="1" customFormat="1" ht="54" spans="1:9">
      <c r="A163" s="27"/>
      <c r="B163" s="27" t="s">
        <v>21</v>
      </c>
      <c r="C163" s="27"/>
      <c r="D163" s="28" t="str">
        <f t="shared" si="13"/>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63" s="27" t="s">
        <v>17</v>
      </c>
      <c r="F163" s="29">
        <v>2</v>
      </c>
      <c r="G163" s="30"/>
      <c r="H163" s="30"/>
      <c r="I163" s="27"/>
    </row>
    <row r="164" s="1" customFormat="1" ht="86.4" spans="1:9">
      <c r="A164" s="27">
        <v>11</v>
      </c>
      <c r="B164" s="27" t="s">
        <v>34</v>
      </c>
      <c r="C164" s="27">
        <v>310</v>
      </c>
      <c r="D164" s="28" t="str">
        <f>D162</f>
        <v>1.阀体采用耐腐蚀PP材料构造
2.电源适应能力：220V(1±15%),50HZ(1±10%) 
3.消耗功率:  小于20W 
4.工作温升：小于20℃ 
5.角度调控 0~90度，精度1度
6.密封:漏风≤5%
7.绝缘电阻:大于20MΩ
8.泄露电流:小于0.7mA</v>
      </c>
      <c r="E164" s="27" t="s">
        <v>17</v>
      </c>
      <c r="F164" s="29">
        <v>6</v>
      </c>
      <c r="G164" s="30"/>
      <c r="H164" s="30"/>
      <c r="I164" s="31" t="s">
        <v>111</v>
      </c>
    </row>
    <row r="165" s="1" customFormat="1" ht="54" spans="1:9">
      <c r="A165" s="27"/>
      <c r="B165" s="27" t="s">
        <v>21</v>
      </c>
      <c r="C165" s="27"/>
      <c r="D165" s="28" t="str">
        <f>D163</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65" s="27" t="s">
        <v>17</v>
      </c>
      <c r="F165" s="29">
        <v>6</v>
      </c>
      <c r="G165" s="30"/>
      <c r="H165" s="30"/>
      <c r="I165" s="32"/>
    </row>
    <row r="166" s="1" customFormat="1" ht="253.2" spans="1:9">
      <c r="A166" s="27">
        <v>12</v>
      </c>
      <c r="B166" s="27" t="str">
        <f>B161</f>
        <v>新增万向罩</v>
      </c>
      <c r="C166" s="27" t="s">
        <v>112</v>
      </c>
      <c r="D166" s="28" t="str">
        <f>D161</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66" s="27" t="s">
        <v>17</v>
      </c>
      <c r="F166" s="29">
        <v>2</v>
      </c>
      <c r="G166" s="30"/>
      <c r="H166" s="30"/>
      <c r="I166" s="27" t="s">
        <v>108</v>
      </c>
    </row>
    <row r="167" s="1" customFormat="1" ht="21.6" spans="1:9">
      <c r="A167" s="27"/>
      <c r="B167" s="27" t="s">
        <v>113</v>
      </c>
      <c r="C167" s="27"/>
      <c r="D167" s="28" t="s">
        <v>114</v>
      </c>
      <c r="E167" s="27" t="s">
        <v>17</v>
      </c>
      <c r="F167" s="29">
        <v>1</v>
      </c>
      <c r="G167" s="30"/>
      <c r="H167" s="30"/>
      <c r="I167" s="27" t="s">
        <v>115</v>
      </c>
    </row>
    <row r="168" s="1" customFormat="1" ht="86.4" spans="1:9">
      <c r="A168" s="27"/>
      <c r="B168" s="27" t="s">
        <v>34</v>
      </c>
      <c r="C168" s="27"/>
      <c r="D168" s="28" t="str">
        <f t="shared" ref="D168:D170" si="14">D164</f>
        <v>1.阀体采用耐腐蚀PP材料构造
2.电源适应能力：220V(1±15%),50HZ(1±10%) 
3.消耗功率:  小于20W 
4.工作温升：小于20℃ 
5.角度调控 0~90度，精度1度
6.密封:漏风≤5%
7.绝缘电阻:大于20MΩ
8.泄露电流:小于0.7mA</v>
      </c>
      <c r="E168" s="27" t="s">
        <v>17</v>
      </c>
      <c r="F168" s="29">
        <v>2</v>
      </c>
      <c r="G168" s="30"/>
      <c r="H168" s="30"/>
      <c r="I168" s="27" t="s">
        <v>20</v>
      </c>
    </row>
    <row r="169" s="1" customFormat="1" ht="54" spans="1:9">
      <c r="A169" s="27"/>
      <c r="B169" s="27" t="s">
        <v>21</v>
      </c>
      <c r="C169" s="27"/>
      <c r="D169" s="28" t="str">
        <f t="shared" si="14"/>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69" s="27" t="s">
        <v>17</v>
      </c>
      <c r="F169" s="29">
        <v>2</v>
      </c>
      <c r="G169" s="30"/>
      <c r="H169" s="30"/>
      <c r="I169" s="27"/>
    </row>
    <row r="170" s="1" customFormat="1" ht="253.2" spans="1:9">
      <c r="A170" s="27">
        <v>13</v>
      </c>
      <c r="B170" s="27" t="str">
        <f>B166</f>
        <v>新增万向罩</v>
      </c>
      <c r="C170" s="27" t="s">
        <v>116</v>
      </c>
      <c r="D170" s="28" t="str">
        <f t="shared" si="14"/>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70" s="27" t="s">
        <v>17</v>
      </c>
      <c r="F170" s="29">
        <v>2</v>
      </c>
      <c r="G170" s="30"/>
      <c r="H170" s="30"/>
      <c r="I170" s="27"/>
    </row>
    <row r="171" s="1" customFormat="1" ht="86.4" spans="1:9">
      <c r="A171" s="27"/>
      <c r="B171" s="27" t="s">
        <v>34</v>
      </c>
      <c r="C171" s="27"/>
      <c r="D171" s="28" t="str">
        <f t="shared" ref="D171:D175" si="15">D168</f>
        <v>1.阀体采用耐腐蚀PP材料构造
2.电源适应能力：220V(1±15%),50HZ(1±10%) 
3.消耗功率:  小于20W 
4.工作温升：小于20℃ 
5.角度调控 0~90度，精度1度
6.密封:漏风≤5%
7.绝缘电阻:大于20MΩ
8.泄露电流:小于0.7mA</v>
      </c>
      <c r="E171" s="27" t="s">
        <v>17</v>
      </c>
      <c r="F171" s="29">
        <v>2</v>
      </c>
      <c r="G171" s="30"/>
      <c r="H171" s="30"/>
      <c r="I171" s="27" t="s">
        <v>20</v>
      </c>
    </row>
    <row r="172" s="1" customFormat="1" ht="54" spans="1:9">
      <c r="A172" s="27"/>
      <c r="B172" s="27" t="s">
        <v>21</v>
      </c>
      <c r="C172" s="27"/>
      <c r="D172" s="28" t="str">
        <f t="shared" si="15"/>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72" s="27" t="s">
        <v>17</v>
      </c>
      <c r="F172" s="29">
        <v>2</v>
      </c>
      <c r="G172" s="30"/>
      <c r="H172" s="30"/>
      <c r="I172" s="27"/>
    </row>
    <row r="173" s="1" customFormat="1" ht="253.2" spans="1:9">
      <c r="A173" s="27">
        <v>14</v>
      </c>
      <c r="B173" s="27" t="str">
        <f>B170</f>
        <v>新增万向罩</v>
      </c>
      <c r="C173" s="27" t="s">
        <v>117</v>
      </c>
      <c r="D173" s="28" t="str">
        <f t="shared" si="15"/>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73" s="27" t="s">
        <v>17</v>
      </c>
      <c r="F173" s="29">
        <v>2</v>
      </c>
      <c r="G173" s="30"/>
      <c r="H173" s="30"/>
      <c r="I173" s="27"/>
    </row>
    <row r="174" s="1" customFormat="1" ht="86.4" spans="1:9">
      <c r="A174" s="27"/>
      <c r="B174" s="27" t="s">
        <v>34</v>
      </c>
      <c r="C174" s="27"/>
      <c r="D174" s="28" t="str">
        <f t="shared" si="15"/>
        <v>1.阀体采用耐腐蚀PP材料构造
2.电源适应能力：220V(1±15%),50HZ(1±10%) 
3.消耗功率:  小于20W 
4.工作温升：小于20℃ 
5.角度调控 0~90度，精度1度
6.密封:漏风≤5%
7.绝缘电阻:大于20MΩ
8.泄露电流:小于0.7mA</v>
      </c>
      <c r="E174" s="27" t="s">
        <v>17</v>
      </c>
      <c r="F174" s="29">
        <v>2</v>
      </c>
      <c r="G174" s="30"/>
      <c r="H174" s="30"/>
      <c r="I174" s="27" t="s">
        <v>20</v>
      </c>
    </row>
    <row r="175" s="1" customFormat="1" ht="54" spans="1:9">
      <c r="A175" s="27"/>
      <c r="B175" s="27" t="s">
        <v>21</v>
      </c>
      <c r="C175" s="27"/>
      <c r="D175" s="28" t="str">
        <f t="shared" si="15"/>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75" s="27" t="s">
        <v>17</v>
      </c>
      <c r="F175" s="29">
        <v>2</v>
      </c>
      <c r="G175" s="30"/>
      <c r="H175" s="30"/>
      <c r="I175" s="27"/>
    </row>
    <row r="176" s="1" customFormat="1" ht="253.2" spans="1:9">
      <c r="A176" s="27">
        <v>15</v>
      </c>
      <c r="B176" s="27" t="str">
        <f>B173</f>
        <v>新增万向罩</v>
      </c>
      <c r="C176" s="27" t="s">
        <v>118</v>
      </c>
      <c r="D176" s="28" t="str">
        <f>D170</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76" s="27" t="s">
        <v>17</v>
      </c>
      <c r="F176" s="29">
        <v>2</v>
      </c>
      <c r="G176" s="30"/>
      <c r="H176" s="30"/>
      <c r="I176" s="27"/>
    </row>
    <row r="177" s="1" customFormat="1" ht="86.4" spans="1:9">
      <c r="A177" s="27"/>
      <c r="B177" s="27" t="s">
        <v>34</v>
      </c>
      <c r="C177" s="27"/>
      <c r="D177" s="28" t="str">
        <f t="shared" ref="D177:D187" si="16">D174</f>
        <v>1.阀体采用耐腐蚀PP材料构造
2.电源适应能力：220V(1±15%),50HZ(1±10%) 
3.消耗功率:  小于20W 
4.工作温升：小于20℃ 
5.角度调控 0~90度，精度1度
6.密封:漏风≤5%
7.绝缘电阻:大于20MΩ
8.泄露电流:小于0.7mA</v>
      </c>
      <c r="E177" s="27" t="s">
        <v>17</v>
      </c>
      <c r="F177" s="29">
        <v>2</v>
      </c>
      <c r="G177" s="30"/>
      <c r="H177" s="30"/>
      <c r="I177" s="27" t="s">
        <v>20</v>
      </c>
    </row>
    <row r="178" s="1" customFormat="1" ht="54" spans="1:9">
      <c r="A178" s="27"/>
      <c r="B178" s="27" t="s">
        <v>21</v>
      </c>
      <c r="C178" s="27"/>
      <c r="D178" s="28" t="str">
        <f t="shared" si="1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78" s="27" t="s">
        <v>17</v>
      </c>
      <c r="F178" s="29">
        <v>2</v>
      </c>
      <c r="G178" s="30"/>
      <c r="H178" s="30"/>
      <c r="I178" s="27"/>
    </row>
    <row r="179" s="1" customFormat="1" ht="253.2" spans="1:9">
      <c r="A179" s="27">
        <v>16</v>
      </c>
      <c r="B179" s="27" t="str">
        <f>B176</f>
        <v>新增万向罩</v>
      </c>
      <c r="C179" s="27" t="s">
        <v>119</v>
      </c>
      <c r="D179" s="28" t="str">
        <f t="shared" si="1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79" s="27" t="s">
        <v>17</v>
      </c>
      <c r="F179" s="29">
        <v>2</v>
      </c>
      <c r="G179" s="30"/>
      <c r="H179" s="30"/>
      <c r="I179" s="27"/>
    </row>
    <row r="180" s="1" customFormat="1" ht="86.4" spans="1:9">
      <c r="A180" s="27"/>
      <c r="B180" s="27" t="s">
        <v>34</v>
      </c>
      <c r="C180" s="27"/>
      <c r="D180" s="28" t="str">
        <f t="shared" si="16"/>
        <v>1.阀体采用耐腐蚀PP材料构造
2.电源适应能力：220V(1±15%),50HZ(1±10%) 
3.消耗功率:  小于20W 
4.工作温升：小于20℃ 
5.角度调控 0~90度，精度1度
6.密封:漏风≤5%
7.绝缘电阻:大于20MΩ
8.泄露电流:小于0.7mA</v>
      </c>
      <c r="E180" s="27" t="s">
        <v>17</v>
      </c>
      <c r="F180" s="29">
        <v>2</v>
      </c>
      <c r="G180" s="30"/>
      <c r="H180" s="30"/>
      <c r="I180" s="27" t="s">
        <v>20</v>
      </c>
    </row>
    <row r="181" s="1" customFormat="1" ht="54" spans="1:9">
      <c r="A181" s="27"/>
      <c r="B181" s="27" t="s">
        <v>21</v>
      </c>
      <c r="C181" s="27"/>
      <c r="D181" s="28" t="str">
        <f t="shared" si="1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81" s="27" t="s">
        <v>17</v>
      </c>
      <c r="F181" s="29">
        <v>2</v>
      </c>
      <c r="G181" s="30"/>
      <c r="H181" s="30"/>
      <c r="I181" s="27"/>
    </row>
    <row r="182" s="1" customFormat="1" ht="253.2" spans="1:9">
      <c r="A182" s="27">
        <v>17</v>
      </c>
      <c r="B182" s="27" t="str">
        <f>B179</f>
        <v>新增万向罩</v>
      </c>
      <c r="C182" s="27" t="s">
        <v>120</v>
      </c>
      <c r="D182" s="28" t="str">
        <f t="shared" si="1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82" s="27" t="s">
        <v>17</v>
      </c>
      <c r="F182" s="29">
        <v>2</v>
      </c>
      <c r="G182" s="30"/>
      <c r="H182" s="30"/>
      <c r="I182" s="27"/>
    </row>
    <row r="183" s="1" customFormat="1" ht="86.4" spans="1:9">
      <c r="A183" s="27"/>
      <c r="B183" s="27" t="s">
        <v>34</v>
      </c>
      <c r="C183" s="27"/>
      <c r="D183" s="28" t="str">
        <f t="shared" si="16"/>
        <v>1.阀体采用耐腐蚀PP材料构造
2.电源适应能力：220V(1±15%),50HZ(1±10%) 
3.消耗功率:  小于20W 
4.工作温升：小于20℃ 
5.角度调控 0~90度，精度1度
6.密封:漏风≤5%
7.绝缘电阻:大于20MΩ
8.泄露电流:小于0.7mA</v>
      </c>
      <c r="E183" s="27" t="s">
        <v>17</v>
      </c>
      <c r="F183" s="29">
        <v>2</v>
      </c>
      <c r="G183" s="30"/>
      <c r="H183" s="30"/>
      <c r="I183" s="27" t="s">
        <v>20</v>
      </c>
    </row>
    <row r="184" s="1" customFormat="1" ht="54" spans="1:9">
      <c r="A184" s="27"/>
      <c r="B184" s="27" t="s">
        <v>21</v>
      </c>
      <c r="C184" s="27"/>
      <c r="D184" s="28" t="str">
        <f t="shared" si="1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84" s="27" t="s">
        <v>17</v>
      </c>
      <c r="F184" s="29">
        <v>2</v>
      </c>
      <c r="G184" s="30"/>
      <c r="H184" s="30"/>
      <c r="I184" s="27"/>
    </row>
    <row r="185" s="1" customFormat="1" ht="253.2" spans="1:9">
      <c r="A185" s="27">
        <v>18</v>
      </c>
      <c r="B185" s="27" t="str">
        <f>B182</f>
        <v>新增万向罩</v>
      </c>
      <c r="C185" s="27" t="s">
        <v>121</v>
      </c>
      <c r="D185" s="28" t="str">
        <f t="shared" si="16"/>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85" s="27" t="s">
        <v>17</v>
      </c>
      <c r="F185" s="29">
        <v>2</v>
      </c>
      <c r="G185" s="30"/>
      <c r="H185" s="30"/>
      <c r="I185" s="27"/>
    </row>
    <row r="186" s="1" customFormat="1" ht="86.4" spans="1:9">
      <c r="A186" s="27"/>
      <c r="B186" s="27" t="s">
        <v>34</v>
      </c>
      <c r="C186" s="27"/>
      <c r="D186" s="28" t="str">
        <f t="shared" si="16"/>
        <v>1.阀体采用耐腐蚀PP材料构造
2.电源适应能力：220V(1±15%),50HZ(1±10%) 
3.消耗功率:  小于20W 
4.工作温升：小于20℃ 
5.角度调控 0~90度，精度1度
6.密封:漏风≤5%
7.绝缘电阻:大于20MΩ
8.泄露电流:小于0.7mA</v>
      </c>
      <c r="E186" s="27" t="s">
        <v>17</v>
      </c>
      <c r="F186" s="29">
        <v>2</v>
      </c>
      <c r="G186" s="30"/>
      <c r="H186" s="30"/>
      <c r="I186" s="27" t="s">
        <v>20</v>
      </c>
    </row>
    <row r="187" s="1" customFormat="1" ht="54" spans="1:9">
      <c r="A187" s="27"/>
      <c r="B187" s="27" t="s">
        <v>21</v>
      </c>
      <c r="C187" s="27"/>
      <c r="D187" s="28" t="str">
        <f t="shared" si="16"/>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87" s="27" t="s">
        <v>17</v>
      </c>
      <c r="F187" s="29">
        <v>2</v>
      </c>
      <c r="G187" s="30"/>
      <c r="H187" s="30"/>
      <c r="I187" s="27"/>
    </row>
    <row r="188" s="1" customFormat="1" spans="1:9">
      <c r="A188" s="31">
        <v>19</v>
      </c>
      <c r="B188" s="27" t="s">
        <v>122</v>
      </c>
      <c r="C188" s="27"/>
      <c r="D188" s="28" t="s">
        <v>123</v>
      </c>
      <c r="E188" s="27" t="s">
        <v>17</v>
      </c>
      <c r="F188" s="29">
        <v>2</v>
      </c>
      <c r="G188" s="30"/>
      <c r="H188" s="30"/>
      <c r="I188" s="37" t="s">
        <v>124</v>
      </c>
    </row>
    <row r="189" s="1" customFormat="1" ht="21.6" spans="1:9">
      <c r="A189" s="31">
        <v>20</v>
      </c>
      <c r="B189" s="27" t="s">
        <v>125</v>
      </c>
      <c r="C189" s="27"/>
      <c r="D189" s="28" t="s">
        <v>126</v>
      </c>
      <c r="E189" s="27" t="s">
        <v>17</v>
      </c>
      <c r="F189" s="29">
        <v>3</v>
      </c>
      <c r="G189" s="30"/>
      <c r="H189" s="30"/>
      <c r="I189" s="27" t="s">
        <v>127</v>
      </c>
    </row>
    <row r="190" s="1" customFormat="1" ht="32.4" spans="1:9">
      <c r="A190" s="31">
        <v>21</v>
      </c>
      <c r="B190" s="27" t="s">
        <v>128</v>
      </c>
      <c r="C190" s="27"/>
      <c r="D190" s="28" t="s">
        <v>129</v>
      </c>
      <c r="E190" s="27" t="s">
        <v>17</v>
      </c>
      <c r="F190" s="29">
        <v>3</v>
      </c>
      <c r="G190" s="30"/>
      <c r="H190" s="30"/>
      <c r="I190" s="27" t="s">
        <v>115</v>
      </c>
    </row>
    <row r="191" s="1" customFormat="1" ht="32.4" spans="1:9">
      <c r="A191" s="31">
        <v>22</v>
      </c>
      <c r="B191" s="27" t="s">
        <v>64</v>
      </c>
      <c r="C191" s="27"/>
      <c r="D191" s="28" t="s">
        <v>65</v>
      </c>
      <c r="E191" s="27" t="s">
        <v>17</v>
      </c>
      <c r="F191" s="29">
        <v>9</v>
      </c>
      <c r="G191" s="30"/>
      <c r="H191" s="30"/>
      <c r="I191" s="27"/>
    </row>
    <row r="192" s="1" customFormat="1" ht="17" customHeight="1" spans="1:9">
      <c r="A192" s="24" t="s">
        <v>130</v>
      </c>
      <c r="B192" s="25"/>
      <c r="C192" s="25"/>
      <c r="D192" s="25"/>
      <c r="E192" s="25"/>
      <c r="F192" s="25"/>
      <c r="G192" s="25"/>
      <c r="H192" s="25"/>
      <c r="I192" s="36"/>
    </row>
    <row r="193" s="1" customFormat="1" ht="253.2" spans="1:9">
      <c r="A193" s="27">
        <v>1</v>
      </c>
      <c r="B193" s="27" t="str">
        <f>B185</f>
        <v>新增万向罩</v>
      </c>
      <c r="C193" s="27">
        <v>302</v>
      </c>
      <c r="D193" s="28" t="str">
        <f>D185</f>
        <v>1.新安装新万向排气罩
2.万向罩详细参数：
2.1.PP材质，管道直径75mm，罩口直径：375mm；
2.2.顶部连接件铝合金360°旋转装置坚固耐用；
2.3.罩口：拱型/杯型；
2.4.集气罩：高密度PP/PC，材质 罩口加装360°旋转装置，确保罩口能够360°旋转，做到无死角吸风；
2.5.关节：高密度PP材质，可360°旋转调节方向，易拆卸、重组及清洗 ；
2.6.关节密封圈：不易老化之高密度橡胶 。
2.7.关节连接杆：304不锈钢 ；
2.8.关节松紧旋钮：全铜材质确保螺纹不滑丝，内嵌不锈钢轴承，与关节连接杆锁合 ；
2.9.气流调节阀：手动调节外部阀门旋钮，控制进入之气流量 。
2.10.覆盖范围：长度3.15，以固定架为中心最大活动半径可达2040mm 。 长度2.6米以固定架为中心最大活动半径可达1600mm伸缩导管75mm/110mm 改性PP ；
2.11.固定底座：为高密度PP材质，由模具注塑一体成型，非粘接而成，牢度强，不脱底。材质厚实，安装更方便，且安装后外观平整度高，光滑无凹凸，不易变形；
▲2.12.常温下，经30%的硫酸、30%的盐酸、30%的氢氧化钠、甲苯、乙醚试剂中各48小时，样品应无变化。
▲2.13.常温下，经0.5J冲击试验3次后，任一部件不应有破裂等影响强度的现象。
所提供的产品需通过市级及以上质检部门出具的检验报告复印件并加盖生产厂家的公章；
▲2.14.所投产品通过了FCC认证。
▲2.15.依据BS EN ISO 5167-1:2003进行静压差试验：当排风量为255m3/h时上游平均静压为253Pa，下游平均静压为477Pa，平均静压差为224Pa。</v>
      </c>
      <c r="E193" s="27" t="s">
        <v>17</v>
      </c>
      <c r="F193" s="29">
        <v>1</v>
      </c>
      <c r="G193" s="30"/>
      <c r="H193" s="30"/>
      <c r="I193" s="27"/>
    </row>
    <row r="194" s="1" customFormat="1" ht="86.4" spans="1:9">
      <c r="A194" s="27"/>
      <c r="B194" s="27" t="s">
        <v>34</v>
      </c>
      <c r="C194" s="27"/>
      <c r="D194" s="28" t="str">
        <f>D186</f>
        <v>1.阀体采用耐腐蚀PP材料构造
2.电源适应能力：220V(1±15%),50HZ(1±10%) 
3.消耗功率:  小于20W 
4.工作温升：小于20℃ 
5.角度调控 0~90度，精度1度
6.密封:漏风≤5%
7.绝缘电阻:大于20MΩ
8.泄露电流:小于0.7mA</v>
      </c>
      <c r="E194" s="27" t="s">
        <v>17</v>
      </c>
      <c r="F194" s="29">
        <v>1</v>
      </c>
      <c r="G194" s="30"/>
      <c r="H194" s="30"/>
      <c r="I194" s="27" t="s">
        <v>20</v>
      </c>
    </row>
    <row r="195" s="1" customFormat="1" ht="54" spans="1:9">
      <c r="A195" s="27"/>
      <c r="B195" s="27" t="s">
        <v>21</v>
      </c>
      <c r="C195" s="27"/>
      <c r="D195" s="28" t="str">
        <f>D184</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95" s="27" t="s">
        <v>17</v>
      </c>
      <c r="F195" s="29">
        <v>1</v>
      </c>
      <c r="G195" s="30"/>
      <c r="H195" s="30"/>
      <c r="I195" s="27"/>
    </row>
    <row r="196" s="1" customFormat="1" ht="86.4" spans="1:9">
      <c r="A196" s="27">
        <v>2</v>
      </c>
      <c r="B196" s="27" t="s">
        <v>34</v>
      </c>
      <c r="C196" s="27">
        <v>303</v>
      </c>
      <c r="D196" s="28" t="str">
        <f t="shared" ref="D196:D199" si="17">D194</f>
        <v>1.阀体采用耐腐蚀PP材料构造
2.电源适应能力：220V(1±15%),50HZ(1±10%) 
3.消耗功率:  小于20W 
4.工作温升：小于20℃ 
5.角度调控 0~90度，精度1度
6.密封:漏风≤5%
7.绝缘电阻:大于20MΩ
8.泄露电流:小于0.7mA</v>
      </c>
      <c r="E196" s="27" t="s">
        <v>17</v>
      </c>
      <c r="F196" s="29">
        <v>1</v>
      </c>
      <c r="G196" s="30"/>
      <c r="H196" s="30"/>
      <c r="I196" s="27" t="s">
        <v>20</v>
      </c>
    </row>
    <row r="197" s="1" customFormat="1" ht="54" spans="1:9">
      <c r="A197" s="27"/>
      <c r="B197" s="27" t="s">
        <v>21</v>
      </c>
      <c r="C197" s="27"/>
      <c r="D197" s="28" t="str">
        <f t="shared" si="17"/>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97" s="27" t="s">
        <v>17</v>
      </c>
      <c r="F197" s="29">
        <v>1</v>
      </c>
      <c r="G197" s="30"/>
      <c r="H197" s="30"/>
      <c r="I197" s="27"/>
    </row>
    <row r="198" s="1" customFormat="1" ht="86.4" spans="1:9">
      <c r="A198" s="27">
        <v>3</v>
      </c>
      <c r="B198" s="27" t="s">
        <v>34</v>
      </c>
      <c r="C198" s="27">
        <v>304</v>
      </c>
      <c r="D198" s="28" t="str">
        <f t="shared" si="17"/>
        <v>1.阀体采用耐腐蚀PP材料构造
2.电源适应能力：220V(1±15%),50HZ(1±10%) 
3.消耗功率:  小于20W 
4.工作温升：小于20℃ 
5.角度调控 0~90度，精度1度
6.密封:漏风≤5%
7.绝缘电阻:大于20MΩ
8.泄露电流:小于0.7mA</v>
      </c>
      <c r="E198" s="27" t="s">
        <v>17</v>
      </c>
      <c r="F198" s="29">
        <v>1</v>
      </c>
      <c r="G198" s="30"/>
      <c r="H198" s="30"/>
      <c r="I198" s="27" t="s">
        <v>20</v>
      </c>
    </row>
    <row r="199" s="1" customFormat="1" ht="54" spans="1:9">
      <c r="A199" s="27"/>
      <c r="B199" s="27" t="s">
        <v>21</v>
      </c>
      <c r="C199" s="27"/>
      <c r="D199" s="28" t="str">
        <f t="shared" si="17"/>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199" s="27" t="s">
        <v>17</v>
      </c>
      <c r="F199" s="29">
        <v>1</v>
      </c>
      <c r="G199" s="30"/>
      <c r="H199" s="30"/>
      <c r="I199" s="27"/>
    </row>
    <row r="200" s="1" customFormat="1" ht="32.4" spans="1:9">
      <c r="A200" s="31">
        <v>4</v>
      </c>
      <c r="B200" s="27" t="s">
        <v>131</v>
      </c>
      <c r="C200" s="27"/>
      <c r="D200" s="28" t="s">
        <v>65</v>
      </c>
      <c r="E200" s="27" t="s">
        <v>17</v>
      </c>
      <c r="F200" s="29">
        <v>3</v>
      </c>
      <c r="G200" s="30"/>
      <c r="H200" s="30"/>
      <c r="I200" s="27" t="s">
        <v>132</v>
      </c>
    </row>
    <row r="201" s="1" customFormat="1" ht="19" customHeight="1" spans="1:9">
      <c r="A201" s="45" t="s">
        <v>133</v>
      </c>
      <c r="B201" s="46"/>
      <c r="C201" s="46"/>
      <c r="D201" s="46"/>
      <c r="E201" s="46"/>
      <c r="F201" s="46"/>
      <c r="G201" s="46"/>
      <c r="H201" s="46"/>
      <c r="I201" s="54"/>
    </row>
    <row r="202" s="1" customFormat="1" spans="1:9">
      <c r="A202" s="27">
        <v>1</v>
      </c>
      <c r="B202" s="27" t="s">
        <v>134</v>
      </c>
      <c r="C202" s="27">
        <v>111</v>
      </c>
      <c r="D202" s="28" t="s">
        <v>135</v>
      </c>
      <c r="E202" s="27" t="s">
        <v>17</v>
      </c>
      <c r="F202" s="29">
        <v>2</v>
      </c>
      <c r="G202" s="30"/>
      <c r="H202" s="30"/>
      <c r="I202" s="27" t="s">
        <v>134</v>
      </c>
    </row>
    <row r="203" s="1" customFormat="1" ht="54" spans="1:9">
      <c r="A203" s="27"/>
      <c r="B203" s="27" t="s">
        <v>21</v>
      </c>
      <c r="C203" s="27"/>
      <c r="D203" s="28" t="str">
        <f>D199</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03" s="27" t="s">
        <v>17</v>
      </c>
      <c r="F203" s="29">
        <v>2</v>
      </c>
      <c r="G203" s="30"/>
      <c r="H203" s="30"/>
      <c r="I203" s="27"/>
    </row>
    <row r="204" s="1" customFormat="1" ht="21.6" spans="1:9">
      <c r="A204" s="27">
        <v>2</v>
      </c>
      <c r="B204" s="27" t="s">
        <v>136</v>
      </c>
      <c r="C204" s="27">
        <v>102</v>
      </c>
      <c r="D204" s="28" t="s">
        <v>137</v>
      </c>
      <c r="E204" s="27" t="s">
        <v>17</v>
      </c>
      <c r="F204" s="29">
        <v>1</v>
      </c>
      <c r="G204" s="30"/>
      <c r="H204" s="30"/>
      <c r="I204" s="27" t="s">
        <v>115</v>
      </c>
    </row>
    <row r="205" s="1" customFormat="1" ht="21.6" spans="1:9">
      <c r="A205" s="27">
        <v>3</v>
      </c>
      <c r="B205" s="27" t="s">
        <v>25</v>
      </c>
      <c r="C205" s="27">
        <v>207</v>
      </c>
      <c r="D205" s="28" t="s">
        <v>138</v>
      </c>
      <c r="E205" s="27" t="s">
        <v>17</v>
      </c>
      <c r="F205" s="29">
        <v>1</v>
      </c>
      <c r="G205" s="30"/>
      <c r="H205" s="30"/>
      <c r="I205" s="27" t="s">
        <v>115</v>
      </c>
    </row>
    <row r="206" s="1" customFormat="1" ht="21.6" spans="1:9">
      <c r="A206" s="27">
        <v>4</v>
      </c>
      <c r="B206" s="27" t="s">
        <v>25</v>
      </c>
      <c r="C206" s="27">
        <v>314</v>
      </c>
      <c r="D206" s="28" t="str">
        <f>D205</f>
        <v>1.拆卸原有门，并维修
2.新增钢丝承重绳</v>
      </c>
      <c r="E206" s="27" t="s">
        <v>17</v>
      </c>
      <c r="F206" s="29">
        <v>1</v>
      </c>
      <c r="G206" s="30"/>
      <c r="H206" s="30"/>
      <c r="I206" s="27" t="s">
        <v>115</v>
      </c>
    </row>
    <row r="207" s="1" customFormat="1" ht="54" spans="1:9">
      <c r="A207" s="27"/>
      <c r="B207" s="27" t="s">
        <v>21</v>
      </c>
      <c r="C207" s="27"/>
      <c r="D207" s="28" t="str">
        <f>D199</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07" s="27" t="s">
        <v>17</v>
      </c>
      <c r="F207" s="29">
        <v>1</v>
      </c>
      <c r="G207" s="30"/>
      <c r="H207" s="30"/>
      <c r="I207" s="27"/>
    </row>
    <row r="208" s="2" customFormat="1" ht="54" spans="1:9">
      <c r="A208" s="27">
        <v>5</v>
      </c>
      <c r="B208" s="27" t="s">
        <v>21</v>
      </c>
      <c r="C208" s="27">
        <v>307</v>
      </c>
      <c r="D208" s="28" t="str">
        <f>D207</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08" s="27" t="s">
        <v>17</v>
      </c>
      <c r="F208" s="29">
        <v>1</v>
      </c>
      <c r="G208" s="30"/>
      <c r="H208" s="30"/>
      <c r="I208" s="27"/>
    </row>
    <row r="209" s="1" customFormat="1" ht="21.6" spans="1:9">
      <c r="A209" s="27">
        <v>6</v>
      </c>
      <c r="B209" s="27" t="s">
        <v>25</v>
      </c>
      <c r="C209" s="27">
        <v>304</v>
      </c>
      <c r="D209" s="28" t="s">
        <v>138</v>
      </c>
      <c r="E209" s="27" t="s">
        <v>17</v>
      </c>
      <c r="F209" s="29">
        <v>1</v>
      </c>
      <c r="G209" s="30"/>
      <c r="H209" s="30"/>
      <c r="I209" s="27" t="s">
        <v>115</v>
      </c>
    </row>
    <row r="210" s="1" customFormat="1" ht="21.6" spans="1:9">
      <c r="A210" s="27">
        <v>7</v>
      </c>
      <c r="B210" s="27" t="s">
        <v>25</v>
      </c>
      <c r="C210" s="27">
        <v>409</v>
      </c>
      <c r="D210" s="28" t="str">
        <f>D209</f>
        <v>1.拆卸原有门，并维修
2.新增钢丝承重绳</v>
      </c>
      <c r="E210" s="27" t="s">
        <v>17</v>
      </c>
      <c r="F210" s="29">
        <v>1</v>
      </c>
      <c r="G210" s="30"/>
      <c r="H210" s="30"/>
      <c r="I210" s="27" t="s">
        <v>115</v>
      </c>
    </row>
    <row r="211" s="1" customFormat="1" ht="21.6" spans="1:9">
      <c r="A211" s="27">
        <v>8</v>
      </c>
      <c r="B211" s="27" t="s">
        <v>139</v>
      </c>
      <c r="C211" s="27"/>
      <c r="D211" s="28" t="s">
        <v>140</v>
      </c>
      <c r="E211" s="27" t="s">
        <v>17</v>
      </c>
      <c r="F211" s="29">
        <v>6</v>
      </c>
      <c r="G211" s="30"/>
      <c r="H211" s="30"/>
      <c r="I211" s="27"/>
    </row>
    <row r="212" s="1" customFormat="1" ht="21.6" spans="1:9">
      <c r="A212" s="27">
        <v>9</v>
      </c>
      <c r="B212" s="27" t="s">
        <v>64</v>
      </c>
      <c r="C212" s="27"/>
      <c r="D212" s="28" t="s">
        <v>141</v>
      </c>
      <c r="E212" s="27" t="s">
        <v>17</v>
      </c>
      <c r="F212" s="29">
        <v>6</v>
      </c>
      <c r="G212" s="30"/>
      <c r="H212" s="30"/>
      <c r="I212" s="27"/>
    </row>
    <row r="213" s="1" customFormat="1" ht="15.6" spans="1:9">
      <c r="A213" s="45" t="s">
        <v>142</v>
      </c>
      <c r="B213" s="46"/>
      <c r="C213" s="46"/>
      <c r="D213" s="46"/>
      <c r="E213" s="46"/>
      <c r="F213" s="46"/>
      <c r="G213" s="46"/>
      <c r="H213" s="46"/>
      <c r="I213" s="54"/>
    </row>
    <row r="214" s="1" customFormat="1" ht="21.6" spans="1:9">
      <c r="A214" s="27">
        <v>1</v>
      </c>
      <c r="B214" s="27" t="s">
        <v>143</v>
      </c>
      <c r="C214" s="27">
        <v>114</v>
      </c>
      <c r="D214" s="28" t="s">
        <v>144</v>
      </c>
      <c r="E214" s="27" t="s">
        <v>88</v>
      </c>
      <c r="F214" s="29">
        <v>1</v>
      </c>
      <c r="G214" s="30"/>
      <c r="H214" s="30"/>
      <c r="I214" s="27" t="s">
        <v>145</v>
      </c>
    </row>
    <row r="215" s="1" customFormat="1" ht="86.4" spans="1:9">
      <c r="A215" s="27">
        <v>2</v>
      </c>
      <c r="B215" s="27" t="s">
        <v>34</v>
      </c>
      <c r="C215" s="27">
        <v>111</v>
      </c>
      <c r="D215" s="28" t="str">
        <f>D196</f>
        <v>1.阀体采用耐腐蚀PP材料构造
2.电源适应能力：220V(1±15%),50HZ(1±10%) 
3.消耗功率:  小于20W 
4.工作温升：小于20℃ 
5.角度调控 0~90度，精度1度
6.密封:漏风≤5%
7.绝缘电阻:大于20MΩ
8.泄露电流:小于0.7mA</v>
      </c>
      <c r="E215" s="27" t="s">
        <v>17</v>
      </c>
      <c r="F215" s="29">
        <v>1</v>
      </c>
      <c r="G215" s="30"/>
      <c r="H215" s="30"/>
      <c r="I215" s="27" t="s">
        <v>20</v>
      </c>
    </row>
    <row r="216" s="1" customFormat="1" ht="54" spans="1:9">
      <c r="A216" s="27"/>
      <c r="B216" s="27" t="s">
        <v>21</v>
      </c>
      <c r="C216" s="27"/>
      <c r="D216" s="28" t="str">
        <f>D207</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16" s="27" t="s">
        <v>17</v>
      </c>
      <c r="F216" s="29">
        <v>1</v>
      </c>
      <c r="G216" s="30"/>
      <c r="H216" s="30"/>
      <c r="I216" s="27"/>
    </row>
    <row r="217" s="1" customFormat="1" ht="21.6" spans="1:9">
      <c r="A217" s="27">
        <v>3</v>
      </c>
      <c r="B217" s="27" t="s">
        <v>25</v>
      </c>
      <c r="C217" s="27">
        <v>205</v>
      </c>
      <c r="D217" s="28" t="s">
        <v>138</v>
      </c>
      <c r="E217" s="27" t="s">
        <v>17</v>
      </c>
      <c r="F217" s="29">
        <v>1</v>
      </c>
      <c r="G217" s="30"/>
      <c r="H217" s="30"/>
      <c r="I217" s="27" t="str">
        <f>I214</f>
        <v>现场施工</v>
      </c>
    </row>
    <row r="218" s="1" customFormat="1" ht="21.6" spans="1:9">
      <c r="A218" s="27">
        <v>4</v>
      </c>
      <c r="B218" s="27" t="s">
        <v>25</v>
      </c>
      <c r="C218" s="27">
        <v>308</v>
      </c>
      <c r="D218" s="28" t="s">
        <v>146</v>
      </c>
      <c r="E218" s="27" t="s">
        <v>17</v>
      </c>
      <c r="F218" s="29">
        <v>1</v>
      </c>
      <c r="G218" s="30"/>
      <c r="H218" s="30"/>
      <c r="I218" s="27" t="str">
        <f>I217</f>
        <v>现场施工</v>
      </c>
    </row>
    <row r="219" s="1" customFormat="1" ht="54" spans="1:9">
      <c r="A219" s="27">
        <v>5</v>
      </c>
      <c r="B219" s="27" t="s">
        <v>147</v>
      </c>
      <c r="C219" s="27">
        <v>309</v>
      </c>
      <c r="D219" s="28" t="str">
        <f>D208</f>
        <v>1.大屏幕液晶实时显示各种状态
2.风阀当前角度及设定角度同时显示
3.风阀当前角度可临时调整，改变风速大小
4.预设风阀角度断电保存，保证同时开机各通风设备风量平衡：
5.规格参数额定电压:AC220V（+/-10%）50Hz 工作温度：0-40摄氏度</v>
      </c>
      <c r="E219" s="27" t="s">
        <v>17</v>
      </c>
      <c r="F219" s="29">
        <v>1</v>
      </c>
      <c r="G219" s="30"/>
      <c r="H219" s="30"/>
      <c r="I219" s="27"/>
    </row>
    <row r="220" s="2" customFormat="1" ht="21.6" spans="1:9">
      <c r="A220" s="27">
        <v>6</v>
      </c>
      <c r="B220" s="27" t="s">
        <v>139</v>
      </c>
      <c r="C220" s="27"/>
      <c r="D220" s="28" t="s">
        <v>140</v>
      </c>
      <c r="E220" s="27" t="s">
        <v>17</v>
      </c>
      <c r="F220" s="29">
        <v>5</v>
      </c>
      <c r="G220" s="30"/>
      <c r="H220" s="30"/>
      <c r="I220" s="27"/>
    </row>
    <row r="221" s="1" customFormat="1" ht="21.6" spans="1:9">
      <c r="A221" s="27">
        <v>7</v>
      </c>
      <c r="B221" s="27" t="s">
        <v>64</v>
      </c>
      <c r="C221" s="27"/>
      <c r="D221" s="28" t="s">
        <v>141</v>
      </c>
      <c r="E221" s="27" t="s">
        <v>17</v>
      </c>
      <c r="F221" s="29">
        <v>6</v>
      </c>
      <c r="G221" s="30"/>
      <c r="H221" s="30"/>
      <c r="I221" s="27"/>
    </row>
    <row r="222" s="1" customFormat="1" spans="1:9">
      <c r="A222" s="27">
        <v>8</v>
      </c>
      <c r="B222" s="27" t="s">
        <v>148</v>
      </c>
      <c r="C222" s="27"/>
      <c r="D222" s="28" t="s">
        <v>149</v>
      </c>
      <c r="E222" s="27" t="s">
        <v>17</v>
      </c>
      <c r="F222" s="29">
        <v>1</v>
      </c>
      <c r="G222" s="30"/>
      <c r="H222" s="30"/>
      <c r="I222" s="27"/>
    </row>
    <row r="223" s="1" customFormat="1" ht="15.6" spans="1:9">
      <c r="A223" s="24" t="s">
        <v>150</v>
      </c>
      <c r="B223" s="25"/>
      <c r="C223" s="25"/>
      <c r="D223" s="25"/>
      <c r="E223" s="25"/>
      <c r="F223" s="25"/>
      <c r="G223" s="25"/>
      <c r="H223" s="25"/>
      <c r="I223" s="36"/>
    </row>
    <row r="224" s="1" customFormat="1" ht="21.6" spans="1:9">
      <c r="A224" s="31">
        <v>1</v>
      </c>
      <c r="B224" s="27" t="s">
        <v>151</v>
      </c>
      <c r="C224" s="27"/>
      <c r="D224" s="28" t="s">
        <v>152</v>
      </c>
      <c r="E224" s="27" t="s">
        <v>17</v>
      </c>
      <c r="F224" s="29">
        <v>96</v>
      </c>
      <c r="G224" s="30"/>
      <c r="H224" s="30"/>
      <c r="I224" s="27"/>
    </row>
    <row r="225" s="1" customFormat="1" ht="21.6" spans="1:9">
      <c r="A225" s="31">
        <v>2</v>
      </c>
      <c r="B225" s="27" t="s">
        <v>153</v>
      </c>
      <c r="C225" s="27"/>
      <c r="D225" s="28" t="s">
        <v>154</v>
      </c>
      <c r="E225" s="27" t="s">
        <v>17</v>
      </c>
      <c r="F225" s="29">
        <v>112</v>
      </c>
      <c r="G225" s="30"/>
      <c r="H225" s="30"/>
      <c r="I225" s="27" t="s">
        <v>155</v>
      </c>
    </row>
    <row r="226" s="1" customFormat="1" ht="21.6" spans="1:9">
      <c r="A226" s="31">
        <v>3</v>
      </c>
      <c r="B226" s="27" t="s">
        <v>156</v>
      </c>
      <c r="C226" s="27"/>
      <c r="D226" s="28" t="s">
        <v>157</v>
      </c>
      <c r="E226" s="27" t="s">
        <v>17</v>
      </c>
      <c r="F226" s="29">
        <v>112</v>
      </c>
      <c r="G226" s="30"/>
      <c r="H226" s="30"/>
      <c r="I226" s="27"/>
    </row>
    <row r="227" s="1" customFormat="1" spans="1:9">
      <c r="A227" s="31">
        <v>4</v>
      </c>
      <c r="B227" s="27" t="s">
        <v>158</v>
      </c>
      <c r="C227" s="27"/>
      <c r="D227" s="28" t="s">
        <v>159</v>
      </c>
      <c r="E227" s="27" t="s">
        <v>160</v>
      </c>
      <c r="F227" s="29">
        <f>F225</f>
        <v>112</v>
      </c>
      <c r="G227" s="30"/>
      <c r="H227" s="30"/>
      <c r="I227" s="27" t="s">
        <v>155</v>
      </c>
    </row>
    <row r="228" s="1" customFormat="1" spans="1:9">
      <c r="A228" s="31">
        <v>5</v>
      </c>
      <c r="B228" s="27" t="s">
        <v>158</v>
      </c>
      <c r="C228" s="27"/>
      <c r="D228" s="28" t="s">
        <v>161</v>
      </c>
      <c r="E228" s="27" t="s">
        <v>160</v>
      </c>
      <c r="F228" s="29">
        <f>96*1.2</f>
        <v>115.2</v>
      </c>
      <c r="G228" s="30"/>
      <c r="H228" s="30"/>
      <c r="I228" s="27" t="s">
        <v>162</v>
      </c>
    </row>
    <row r="229" s="1" customFormat="1" spans="1:9">
      <c r="A229" s="31">
        <v>6</v>
      </c>
      <c r="B229" s="27" t="s">
        <v>163</v>
      </c>
      <c r="C229" s="27"/>
      <c r="D229" s="28" t="s">
        <v>159</v>
      </c>
      <c r="E229" s="27" t="s">
        <v>164</v>
      </c>
      <c r="F229" s="29">
        <f>F225</f>
        <v>112</v>
      </c>
      <c r="G229" s="30"/>
      <c r="H229" s="30"/>
      <c r="I229" s="27" t="s">
        <v>155</v>
      </c>
    </row>
    <row r="230" s="1" customFormat="1" spans="1:9">
      <c r="A230" s="31">
        <v>7</v>
      </c>
      <c r="B230" s="27" t="s">
        <v>165</v>
      </c>
      <c r="C230" s="27"/>
      <c r="D230" s="28" t="s">
        <v>161</v>
      </c>
      <c r="E230" s="27" t="s">
        <v>164</v>
      </c>
      <c r="F230" s="29">
        <v>96</v>
      </c>
      <c r="G230" s="30"/>
      <c r="H230" s="30"/>
      <c r="I230" s="27" t="s">
        <v>162</v>
      </c>
    </row>
    <row r="231" s="3" customFormat="1" ht="21.6" spans="1:9">
      <c r="A231" s="31">
        <v>8</v>
      </c>
      <c r="B231" s="27" t="s">
        <v>166</v>
      </c>
      <c r="C231" s="27"/>
      <c r="D231" s="28" t="s">
        <v>167</v>
      </c>
      <c r="E231" s="47" t="s">
        <v>71</v>
      </c>
      <c r="F231" s="29">
        <f>(F225+F224)*0.36*6</f>
        <v>449.28</v>
      </c>
      <c r="G231" s="30"/>
      <c r="H231" s="30"/>
      <c r="I231" s="27"/>
    </row>
    <row r="232" s="3" customFormat="1" ht="21.6" spans="1:9">
      <c r="A232" s="31">
        <v>9</v>
      </c>
      <c r="B232" s="27" t="s">
        <v>168</v>
      </c>
      <c r="C232" s="27"/>
      <c r="D232" s="28" t="s">
        <v>169</v>
      </c>
      <c r="E232" s="47" t="s">
        <v>71</v>
      </c>
      <c r="F232" s="29">
        <f>F231</f>
        <v>449.28</v>
      </c>
      <c r="G232" s="30"/>
      <c r="H232" s="30"/>
      <c r="I232" s="27"/>
    </row>
    <row r="233" s="3" customFormat="1" spans="1:9">
      <c r="A233" s="31">
        <v>10</v>
      </c>
      <c r="B233" s="27" t="s">
        <v>170</v>
      </c>
      <c r="C233" s="27"/>
      <c r="D233" s="28" t="s">
        <v>171</v>
      </c>
      <c r="E233" s="27" t="s">
        <v>172</v>
      </c>
      <c r="F233" s="29">
        <v>6</v>
      </c>
      <c r="G233" s="30"/>
      <c r="H233" s="30"/>
      <c r="I233" s="27"/>
    </row>
    <row r="234" s="3" customFormat="1" ht="25" customHeight="1" spans="1:9">
      <c r="A234" s="41" t="s">
        <v>173</v>
      </c>
      <c r="B234" s="48" t="s">
        <v>174</v>
      </c>
      <c r="C234" s="49"/>
      <c r="D234" s="50"/>
      <c r="E234" s="51"/>
      <c r="F234" s="43"/>
      <c r="G234" s="52"/>
      <c r="H234" s="53"/>
      <c r="I234" s="41"/>
    </row>
    <row r="235" s="1" customFormat="1" ht="25" customHeight="1" spans="1:9">
      <c r="A235" s="41" t="s">
        <v>175</v>
      </c>
      <c r="B235" s="48" t="s">
        <v>176</v>
      </c>
      <c r="C235" s="49"/>
      <c r="D235" s="50"/>
      <c r="E235" s="51"/>
      <c r="F235" s="43"/>
      <c r="G235" s="52"/>
      <c r="H235" s="53"/>
      <c r="I235" s="41"/>
    </row>
    <row r="236" s="1" customFormat="1" ht="25" customHeight="1" spans="1:9">
      <c r="A236" s="41" t="s">
        <v>177</v>
      </c>
      <c r="B236" s="48" t="s">
        <v>178</v>
      </c>
      <c r="C236" s="49"/>
      <c r="D236" s="50"/>
      <c r="E236" s="51"/>
      <c r="F236" s="43"/>
      <c r="G236" s="52"/>
      <c r="H236" s="53"/>
      <c r="I236" s="43"/>
    </row>
    <row r="237" s="1" customFormat="1" spans="2:9">
      <c r="B237" s="4"/>
      <c r="D237" s="5"/>
      <c r="F237" s="6"/>
      <c r="G237" s="7"/>
      <c r="H237" s="7"/>
      <c r="I237" s="4"/>
    </row>
    <row r="238" s="1" customFormat="1" spans="2:9">
      <c r="B238" s="4"/>
      <c r="D238" s="5"/>
      <c r="F238" s="6"/>
      <c r="G238" s="7"/>
      <c r="H238" s="7"/>
      <c r="I238" s="4"/>
    </row>
    <row r="239" s="1" customFormat="1" spans="2:9">
      <c r="B239" s="4"/>
      <c r="D239" s="5"/>
      <c r="F239" s="6"/>
      <c r="G239" s="7"/>
      <c r="H239" s="7"/>
      <c r="I239" s="4"/>
    </row>
    <row r="240" s="1" customFormat="1" spans="2:9">
      <c r="B240" s="4"/>
      <c r="D240" s="5"/>
      <c r="F240" s="6"/>
      <c r="G240" s="7"/>
      <c r="H240" s="7"/>
      <c r="I240" s="4"/>
    </row>
    <row r="241" s="1" customFormat="1" spans="2:9">
      <c r="B241" s="4"/>
      <c r="D241" s="5"/>
      <c r="F241" s="6"/>
      <c r="G241" s="7"/>
      <c r="H241" s="7"/>
      <c r="I241" s="4"/>
    </row>
    <row r="242" s="1" customFormat="1" spans="2:9">
      <c r="B242" s="4"/>
      <c r="D242" s="5"/>
      <c r="F242" s="6"/>
      <c r="G242" s="7"/>
      <c r="H242" s="7"/>
      <c r="I242" s="4"/>
    </row>
    <row r="243" s="1" customFormat="1" spans="2:9">
      <c r="B243" s="4"/>
      <c r="D243" s="5"/>
      <c r="F243" s="6"/>
      <c r="G243" s="7"/>
      <c r="H243" s="7"/>
      <c r="I243" s="4"/>
    </row>
  </sheetData>
  <autoFilter ref="A5:P236">
    <extLst/>
  </autoFilter>
  <mergeCells count="145">
    <mergeCell ref="A1:I1"/>
    <mergeCell ref="A2:D2"/>
    <mergeCell ref="E2:I2"/>
    <mergeCell ref="A3:I3"/>
    <mergeCell ref="G4:H4"/>
    <mergeCell ref="A6:I6"/>
    <mergeCell ref="A120:I120"/>
    <mergeCell ref="A133:I133"/>
    <mergeCell ref="A192:I192"/>
    <mergeCell ref="A201:I201"/>
    <mergeCell ref="A213:I213"/>
    <mergeCell ref="A223:I223"/>
    <mergeCell ref="B234:D234"/>
    <mergeCell ref="B235:D235"/>
    <mergeCell ref="B236:D236"/>
    <mergeCell ref="A4:A5"/>
    <mergeCell ref="A7:A9"/>
    <mergeCell ref="A10:A12"/>
    <mergeCell ref="A13:A16"/>
    <mergeCell ref="A17:A19"/>
    <mergeCell ref="A20:A22"/>
    <mergeCell ref="A23:A25"/>
    <mergeCell ref="A26:A28"/>
    <mergeCell ref="A29:A31"/>
    <mergeCell ref="A32:A34"/>
    <mergeCell ref="A35:A37"/>
    <mergeCell ref="A38:A39"/>
    <mergeCell ref="A40: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34:A136"/>
    <mergeCell ref="A137:A139"/>
    <mergeCell ref="A140:A142"/>
    <mergeCell ref="A143:A145"/>
    <mergeCell ref="A146:A148"/>
    <mergeCell ref="A149:A151"/>
    <mergeCell ref="A152:A154"/>
    <mergeCell ref="A155:A157"/>
    <mergeCell ref="A158:A160"/>
    <mergeCell ref="A161:A163"/>
    <mergeCell ref="A164:A165"/>
    <mergeCell ref="A166:A169"/>
    <mergeCell ref="A170:A172"/>
    <mergeCell ref="A173:A175"/>
    <mergeCell ref="A176:A178"/>
    <mergeCell ref="A179:A181"/>
    <mergeCell ref="A182:A184"/>
    <mergeCell ref="A185:A187"/>
    <mergeCell ref="A193:A195"/>
    <mergeCell ref="A196:A197"/>
    <mergeCell ref="A198:A199"/>
    <mergeCell ref="A202:A203"/>
    <mergeCell ref="A206:A207"/>
    <mergeCell ref="A215:A216"/>
    <mergeCell ref="B4:B5"/>
    <mergeCell ref="C4:C5"/>
    <mergeCell ref="C7:C9"/>
    <mergeCell ref="C10:C12"/>
    <mergeCell ref="C13:C16"/>
    <mergeCell ref="C17:C19"/>
    <mergeCell ref="C20:C22"/>
    <mergeCell ref="C23:C25"/>
    <mergeCell ref="C26:C28"/>
    <mergeCell ref="C29:C31"/>
    <mergeCell ref="C32:C34"/>
    <mergeCell ref="C35:C37"/>
    <mergeCell ref="C38:C39"/>
    <mergeCell ref="C40: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34:C136"/>
    <mergeCell ref="C137:C139"/>
    <mergeCell ref="C140:C142"/>
    <mergeCell ref="C143:C145"/>
    <mergeCell ref="C146:C148"/>
    <mergeCell ref="C149:C151"/>
    <mergeCell ref="C152:C154"/>
    <mergeCell ref="C155:C157"/>
    <mergeCell ref="C158:C160"/>
    <mergeCell ref="C161:C163"/>
    <mergeCell ref="C164:C165"/>
    <mergeCell ref="C166:C169"/>
    <mergeCell ref="C170:C172"/>
    <mergeCell ref="C173:C175"/>
    <mergeCell ref="C176:C178"/>
    <mergeCell ref="C179:C181"/>
    <mergeCell ref="C182:C184"/>
    <mergeCell ref="C185:C187"/>
    <mergeCell ref="C193:C195"/>
    <mergeCell ref="C196:C197"/>
    <mergeCell ref="C198:C199"/>
    <mergeCell ref="C202:C203"/>
    <mergeCell ref="C206:C207"/>
    <mergeCell ref="C215:C216"/>
    <mergeCell ref="D4:D5"/>
    <mergeCell ref="E4:E5"/>
    <mergeCell ref="F4:F5"/>
    <mergeCell ref="I4:I5"/>
    <mergeCell ref="I164:I165"/>
  </mergeCells>
  <pageMargins left="0.432638888888889" right="0.432638888888889" top="0.511805555555556" bottom="0.629861111111111" header="0.275" footer="0.393055555555556"/>
  <pageSetup paperSize="9" orientation="landscape" horizontalDpi="600"/>
  <headerFooter>
    <oddFooter>&amp;C&amp;9第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42" sqref="D42"/>
    </sheetView>
  </sheetViews>
  <sheetFormatPr defaultColWidth="8.8"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清单明细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cp:lastModifiedBy>
  <cp:revision>1</cp:revision>
  <dcterms:created xsi:type="dcterms:W3CDTF">1996-12-18T09:32:00Z</dcterms:created>
  <cp:lastPrinted>2014-07-22T09:25:00Z</cp:lastPrinted>
  <dcterms:modified xsi:type="dcterms:W3CDTF">2022-08-17T03:38:38Z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483606DB2E294C4195D60B261B5B0333</vt:lpwstr>
  </property>
  <property fmtid="{D5CDD505-2E9C-101B-9397-08002B2CF9AE}" pid="4" name="KSOReadingLayout">
    <vt:bool>true</vt:bool>
  </property>
</Properties>
</file>